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TOM\1 - Synchro\03 - Aktuelle Dateien für Downloads und Seminare\"/>
    </mc:Choice>
  </mc:AlternateContent>
  <xr:revisionPtr revIDLastSave="0" documentId="13_ncr:1_{FF667DEA-86B5-4268-8065-E43844C4108C}" xr6:coauthVersionLast="47" xr6:coauthVersionMax="47" xr10:uidLastSave="{00000000-0000-0000-0000-000000000000}"/>
  <bookViews>
    <workbookView xWindow="-98" yWindow="-98" windowWidth="22695" windowHeight="14595" activeTab="1" xr2:uid="{00000000-000D-0000-FFFF-FFFF00000000}"/>
  </bookViews>
  <sheets>
    <sheet name="Bitte lesen Sie dies .." sheetId="6" r:id="rId1"/>
    <sheet name="meine eigene Berechnung" sheetId="1" r:id="rId2"/>
    <sheet name="Beispiel" sheetId="5" r:id="rId3"/>
  </sheets>
  <definedNames>
    <definedName name="_Toc304511180" localSheetId="0">'Bitte lesen Sie dies ..'!$M$4</definedName>
    <definedName name="_xlnm.Print_Area" localSheetId="0">'Bitte lesen Sie dies ..'!$A$1:$J$44</definedName>
    <definedName name="_xlnm.Print_Area" localSheetId="1">'meine eigene Berechnung'!$A$1:$AQ$49</definedName>
    <definedName name="Eingabebereich">#REF!,#REF!,#REF!,#REF!,#REF!,#REF!,#REF!,#REF!,#REF!,#REF!,#REF!,#REF!,#REF!,#REF!,#REF!,#REF!,#REF!,#REF!,#REF!,#REF!,#REF!,#REF!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K14" i="1"/>
  <c r="AL14" i="1"/>
  <c r="AM14" i="1"/>
  <c r="AN14" i="1"/>
  <c r="AO14" i="1"/>
  <c r="AP14" i="1"/>
  <c r="AK15" i="1"/>
  <c r="AL15" i="1"/>
  <c r="AM15" i="1"/>
  <c r="AN15" i="1"/>
  <c r="AO15" i="1"/>
  <c r="AP15" i="1"/>
  <c r="AK16" i="1"/>
  <c r="AL16" i="1"/>
  <c r="AM16" i="1"/>
  <c r="AN16" i="1"/>
  <c r="AO16" i="1"/>
  <c r="AP16" i="1"/>
  <c r="AK17" i="1"/>
  <c r="AL17" i="1"/>
  <c r="AM17" i="1"/>
  <c r="AN17" i="1"/>
  <c r="AO17" i="1"/>
  <c r="AP17" i="1"/>
  <c r="AK18" i="1"/>
  <c r="AL18" i="1"/>
  <c r="AM18" i="1"/>
  <c r="AN18" i="1"/>
  <c r="AO18" i="1"/>
  <c r="AP18" i="1"/>
  <c r="AK19" i="1"/>
  <c r="AL19" i="1"/>
  <c r="AM19" i="1"/>
  <c r="AN19" i="1"/>
  <c r="AO19" i="1"/>
  <c r="AP19" i="1"/>
  <c r="AK20" i="1"/>
  <c r="AL20" i="1"/>
  <c r="AM20" i="1"/>
  <c r="AN20" i="1"/>
  <c r="AO20" i="1"/>
  <c r="AP20" i="1"/>
  <c r="AK21" i="1"/>
  <c r="AL21" i="1"/>
  <c r="AM21" i="1"/>
  <c r="AN21" i="1"/>
  <c r="AO21" i="1"/>
  <c r="AP21" i="1"/>
  <c r="AK22" i="1"/>
  <c r="AL22" i="1"/>
  <c r="AM22" i="1"/>
  <c r="AN22" i="1"/>
  <c r="AO22" i="1"/>
  <c r="AP22" i="1"/>
  <c r="AK23" i="1"/>
  <c r="AL23" i="1"/>
  <c r="AM23" i="1"/>
  <c r="AN23" i="1"/>
  <c r="AO23" i="1"/>
  <c r="AP23" i="1"/>
  <c r="AK24" i="1"/>
  <c r="AL24" i="1"/>
  <c r="AM24" i="1"/>
  <c r="AN24" i="1"/>
  <c r="AO24" i="1"/>
  <c r="AP24" i="1"/>
  <c r="AK25" i="1"/>
  <c r="AL25" i="1"/>
  <c r="AM25" i="1"/>
  <c r="AN25" i="1"/>
  <c r="AO25" i="1"/>
  <c r="AP25" i="1"/>
  <c r="AK26" i="1"/>
  <c r="AL26" i="1"/>
  <c r="AM26" i="1"/>
  <c r="AN26" i="1"/>
  <c r="AO26" i="1"/>
  <c r="AP26" i="1"/>
  <c r="AK27" i="1"/>
  <c r="AL27" i="1"/>
  <c r="AM27" i="1"/>
  <c r="AN27" i="1"/>
  <c r="AO27" i="1"/>
  <c r="AP27" i="1"/>
  <c r="AK28" i="1"/>
  <c r="AL28" i="1"/>
  <c r="AM28" i="1"/>
  <c r="AN28" i="1"/>
  <c r="AO28" i="1"/>
  <c r="AP28" i="1"/>
  <c r="AK29" i="1"/>
  <c r="AL29" i="1"/>
  <c r="AM29" i="1"/>
  <c r="AN29" i="1"/>
  <c r="AO29" i="1"/>
  <c r="AP29" i="1"/>
  <c r="AK30" i="1"/>
  <c r="AL30" i="1"/>
  <c r="AM30" i="1"/>
  <c r="AN30" i="1"/>
  <c r="AO30" i="1"/>
  <c r="AP30" i="1"/>
  <c r="AK31" i="1"/>
  <c r="AL31" i="1"/>
  <c r="AM31" i="1"/>
  <c r="AN31" i="1"/>
  <c r="AO31" i="1"/>
  <c r="AP31" i="1"/>
  <c r="AK32" i="1"/>
  <c r="AL32" i="1"/>
  <c r="AM32" i="1"/>
  <c r="AN32" i="1"/>
  <c r="AO32" i="1"/>
  <c r="AP32" i="1"/>
  <c r="AK33" i="1"/>
  <c r="AL33" i="1"/>
  <c r="AM33" i="1"/>
  <c r="AN33" i="1"/>
  <c r="AO33" i="1"/>
  <c r="AP33" i="1"/>
  <c r="AK34" i="1"/>
  <c r="AL34" i="1"/>
  <c r="AM34" i="1"/>
  <c r="AN34" i="1"/>
  <c r="AO34" i="1"/>
  <c r="AP34" i="1"/>
  <c r="AK35" i="1"/>
  <c r="AL35" i="1"/>
  <c r="AM35" i="1"/>
  <c r="AN35" i="1"/>
  <c r="AO35" i="1"/>
  <c r="AP35" i="1"/>
  <c r="AK36" i="1"/>
  <c r="AL36" i="1"/>
  <c r="AM36" i="1"/>
  <c r="AN36" i="1"/>
  <c r="AO36" i="1"/>
  <c r="AP36" i="1"/>
  <c r="AC14" i="1"/>
  <c r="AD14" i="1"/>
  <c r="AE14" i="1"/>
  <c r="AF14" i="1"/>
  <c r="AG14" i="1"/>
  <c r="AH14" i="1"/>
  <c r="AI14" i="1"/>
  <c r="AJ14" i="1"/>
  <c r="AC15" i="1"/>
  <c r="AD15" i="1"/>
  <c r="AE15" i="1"/>
  <c r="AF15" i="1"/>
  <c r="AG15" i="1"/>
  <c r="AH15" i="1"/>
  <c r="AI15" i="1"/>
  <c r="AJ15" i="1"/>
  <c r="AC16" i="1"/>
  <c r="AD16" i="1"/>
  <c r="AE16" i="1"/>
  <c r="AF16" i="1"/>
  <c r="AG16" i="1"/>
  <c r="AH16" i="1"/>
  <c r="AI16" i="1"/>
  <c r="AJ16" i="1"/>
  <c r="AC17" i="1"/>
  <c r="AD17" i="1"/>
  <c r="AE17" i="1"/>
  <c r="AF17" i="1"/>
  <c r="AG17" i="1"/>
  <c r="AH17" i="1"/>
  <c r="AI17" i="1"/>
  <c r="AJ17" i="1"/>
  <c r="AC18" i="1"/>
  <c r="AD18" i="1"/>
  <c r="AE18" i="1"/>
  <c r="AF18" i="1"/>
  <c r="AG18" i="1"/>
  <c r="AH18" i="1"/>
  <c r="AI18" i="1"/>
  <c r="AJ18" i="1"/>
  <c r="AC19" i="1"/>
  <c r="AD19" i="1"/>
  <c r="AE19" i="1"/>
  <c r="AF19" i="1"/>
  <c r="AG19" i="1"/>
  <c r="AH19" i="1"/>
  <c r="AI19" i="1"/>
  <c r="AJ19" i="1"/>
  <c r="AC20" i="1"/>
  <c r="AD20" i="1"/>
  <c r="AE20" i="1"/>
  <c r="AF20" i="1"/>
  <c r="AG20" i="1"/>
  <c r="AH20" i="1"/>
  <c r="AI20" i="1"/>
  <c r="AJ20" i="1"/>
  <c r="AC21" i="1"/>
  <c r="AD21" i="1"/>
  <c r="AE21" i="1"/>
  <c r="AF21" i="1"/>
  <c r="AG21" i="1"/>
  <c r="AH21" i="1"/>
  <c r="AI21" i="1"/>
  <c r="AJ21" i="1"/>
  <c r="AC22" i="1"/>
  <c r="AD22" i="1"/>
  <c r="AE22" i="1"/>
  <c r="AF22" i="1"/>
  <c r="AG22" i="1"/>
  <c r="AH22" i="1"/>
  <c r="AI22" i="1"/>
  <c r="AJ22" i="1"/>
  <c r="AC23" i="1"/>
  <c r="AD23" i="1"/>
  <c r="AE23" i="1"/>
  <c r="AF23" i="1"/>
  <c r="AG23" i="1"/>
  <c r="AH23" i="1"/>
  <c r="AI23" i="1"/>
  <c r="AJ23" i="1"/>
  <c r="AC24" i="1"/>
  <c r="AD24" i="1"/>
  <c r="AE24" i="1"/>
  <c r="AF24" i="1"/>
  <c r="AG24" i="1"/>
  <c r="AH24" i="1"/>
  <c r="AI24" i="1"/>
  <c r="AJ24" i="1"/>
  <c r="AC25" i="1"/>
  <c r="AD25" i="1"/>
  <c r="AE25" i="1"/>
  <c r="AF25" i="1"/>
  <c r="AG25" i="1"/>
  <c r="AH25" i="1"/>
  <c r="AI25" i="1"/>
  <c r="AJ25" i="1"/>
  <c r="AC26" i="1"/>
  <c r="AD26" i="1"/>
  <c r="AE26" i="1"/>
  <c r="AF26" i="1"/>
  <c r="AG26" i="1"/>
  <c r="AH26" i="1"/>
  <c r="AI26" i="1"/>
  <c r="AJ26" i="1"/>
  <c r="AC27" i="1"/>
  <c r="AD27" i="1"/>
  <c r="AE27" i="1"/>
  <c r="AF27" i="1"/>
  <c r="AG27" i="1"/>
  <c r="AH27" i="1"/>
  <c r="AI27" i="1"/>
  <c r="AJ27" i="1"/>
  <c r="AC28" i="1"/>
  <c r="AD28" i="1"/>
  <c r="AE28" i="1"/>
  <c r="AF28" i="1"/>
  <c r="AG28" i="1"/>
  <c r="AH28" i="1"/>
  <c r="AI28" i="1"/>
  <c r="AJ28" i="1"/>
  <c r="AC29" i="1"/>
  <c r="AD29" i="1"/>
  <c r="AE29" i="1"/>
  <c r="AF29" i="1"/>
  <c r="AG29" i="1"/>
  <c r="AH29" i="1"/>
  <c r="AI29" i="1"/>
  <c r="AJ29" i="1"/>
  <c r="AC30" i="1"/>
  <c r="AD30" i="1"/>
  <c r="AE30" i="1"/>
  <c r="AF30" i="1"/>
  <c r="AG30" i="1"/>
  <c r="AH30" i="1"/>
  <c r="AI30" i="1"/>
  <c r="AJ30" i="1"/>
  <c r="AC31" i="1"/>
  <c r="AD31" i="1"/>
  <c r="AE31" i="1"/>
  <c r="AF31" i="1"/>
  <c r="AG31" i="1"/>
  <c r="AH31" i="1"/>
  <c r="AI31" i="1"/>
  <c r="AJ31" i="1"/>
  <c r="AC32" i="1"/>
  <c r="AD32" i="1"/>
  <c r="AE32" i="1"/>
  <c r="AF32" i="1"/>
  <c r="AG32" i="1"/>
  <c r="AH32" i="1"/>
  <c r="AI32" i="1"/>
  <c r="AJ32" i="1"/>
  <c r="AC33" i="1"/>
  <c r="AD33" i="1"/>
  <c r="AE33" i="1"/>
  <c r="AF33" i="1"/>
  <c r="AG33" i="1"/>
  <c r="AH33" i="1"/>
  <c r="AI33" i="1"/>
  <c r="AJ33" i="1"/>
  <c r="AC34" i="1"/>
  <c r="AD34" i="1"/>
  <c r="AE34" i="1"/>
  <c r="AF34" i="1"/>
  <c r="AG34" i="1"/>
  <c r="AH34" i="1"/>
  <c r="AI34" i="1"/>
  <c r="AJ34" i="1"/>
  <c r="AC35" i="1"/>
  <c r="AD35" i="1"/>
  <c r="AE35" i="1"/>
  <c r="AF35" i="1"/>
  <c r="AG35" i="1"/>
  <c r="AH35" i="1"/>
  <c r="AI35" i="1"/>
  <c r="AJ35" i="1"/>
  <c r="AC36" i="1"/>
  <c r="AD36" i="1"/>
  <c r="AE36" i="1"/>
  <c r="AF36" i="1"/>
  <c r="AG36" i="1"/>
  <c r="AH36" i="1"/>
  <c r="AI36" i="1"/>
  <c r="AJ36" i="1"/>
  <c r="M24" i="6" l="1"/>
  <c r="M23" i="6"/>
  <c r="M22" i="6"/>
  <c r="M21" i="6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C15" i="1"/>
  <c r="F34" i="5"/>
  <c r="AA40" i="5"/>
  <c r="Z40" i="5"/>
  <c r="Z39" i="5"/>
  <c r="Y40" i="5"/>
  <c r="X40" i="5"/>
  <c r="Y39" i="5"/>
  <c r="X39" i="5"/>
  <c r="Y38" i="5"/>
  <c r="X38" i="5"/>
  <c r="X37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E34" i="5"/>
  <c r="D34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O28" i="5"/>
  <c r="N28" i="5"/>
  <c r="M28" i="5"/>
  <c r="L28" i="5"/>
  <c r="K28" i="5"/>
  <c r="J28" i="5"/>
  <c r="I28" i="5"/>
  <c r="H28" i="5"/>
  <c r="G28" i="5"/>
  <c r="F28" i="5"/>
  <c r="E28" i="5"/>
  <c r="D28" i="5"/>
  <c r="N27" i="5"/>
  <c r="M27" i="5"/>
  <c r="L27" i="5"/>
  <c r="K27" i="5"/>
  <c r="J27" i="5"/>
  <c r="I27" i="5"/>
  <c r="H27" i="5"/>
  <c r="G27" i="5"/>
  <c r="F27" i="5"/>
  <c r="E27" i="5"/>
  <c r="D27" i="5"/>
  <c r="M26" i="5"/>
  <c r="L26" i="5"/>
  <c r="K26" i="5"/>
  <c r="J26" i="5"/>
  <c r="I26" i="5"/>
  <c r="H26" i="5"/>
  <c r="G26" i="5"/>
  <c r="F26" i="5"/>
  <c r="E26" i="5"/>
  <c r="D26" i="5"/>
  <c r="L25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J23" i="5"/>
  <c r="I23" i="5"/>
  <c r="H23" i="5"/>
  <c r="G23" i="5"/>
  <c r="F23" i="5"/>
  <c r="E23" i="5"/>
  <c r="D23" i="5"/>
  <c r="I22" i="5"/>
  <c r="H22" i="5"/>
  <c r="G22" i="5"/>
  <c r="F22" i="5"/>
  <c r="E22" i="5"/>
  <c r="D22" i="5"/>
  <c r="H21" i="5"/>
  <c r="G21" i="5"/>
  <c r="F21" i="5"/>
  <c r="E21" i="5"/>
  <c r="D21" i="5"/>
  <c r="G20" i="5"/>
  <c r="F20" i="5"/>
  <c r="E20" i="5"/>
  <c r="D20" i="5"/>
  <c r="F19" i="5"/>
  <c r="E19" i="5"/>
  <c r="D19" i="5"/>
  <c r="E18" i="5"/>
  <c r="D18" i="5"/>
  <c r="D17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0" i="5"/>
  <c r="C19" i="5"/>
  <c r="C18" i="5"/>
  <c r="C17" i="5"/>
  <c r="C16" i="5"/>
  <c r="C24" i="5"/>
  <c r="C23" i="5"/>
  <c r="C22" i="5"/>
  <c r="C21" i="5"/>
  <c r="C25" i="5"/>
</calcChain>
</file>

<file path=xl/sharedStrings.xml><?xml version="1.0" encoding="utf-8"?>
<sst xmlns="http://schemas.openxmlformats.org/spreadsheetml/2006/main" count="105" uniqueCount="89">
  <si>
    <t>Personal-Einsatzplanung</t>
  </si>
  <si>
    <t>eine kostengünstigere Kraft (z.B. eine HelferIn) einzusetzen ?</t>
  </si>
  <si>
    <t xml:space="preserve">Die günstigere Kraft müßte dann zusätzlich zur teureren Kraft hinfahren. </t>
  </si>
  <si>
    <t>und von Leistungen nach SGB XI (Fachkraft nicht unbedingt notwendig)</t>
  </si>
  <si>
    <t>Achtung: Dies ist eine Betrachtung unter reinen Kostengesichtspunkten</t>
  </si>
  <si>
    <t>Bitte nur die gelb hinterlegten Felder eingeben</t>
  </si>
  <si>
    <t xml:space="preserve">Ab wieviel Minuten eines Einsatzes (oder einer Leistung) lohnt es sich, </t>
  </si>
  <si>
    <t xml:space="preserve">für eine teurere Kraft (z.B. eine examinierte Pflegefachkraft) </t>
  </si>
  <si>
    <t>I n t e r n e   S t u n d e n s ä t z e   i n   € u r o / S t d .    ( d e r   g ü n s t i g e r e n   K r a f t )</t>
  </si>
  <si>
    <t>Interne Stundensätze der teureren Kraft in €uro / Std.</t>
  </si>
  <si>
    <t>Durchschnittliche Wegezeit:</t>
  </si>
  <si>
    <t>.. von Patient zu Patient</t>
  </si>
  <si>
    <t>mit geteilten Einsätzen</t>
  </si>
  <si>
    <t>Alle Angaben im inneren Viereck in Minuten</t>
  </si>
  <si>
    <t xml:space="preserve">Dies kann z.B. sinnvoll sein bei einer Kombination von Behandlungspflegeleistungen </t>
  </si>
  <si>
    <t xml:space="preserve">(hier ist eine Pflegefachkraft notwendig) </t>
  </si>
  <si>
    <t>Alle Berechnungen ohne Gewähr !</t>
  </si>
  <si>
    <t xml:space="preserve">Es kann keine Gewähr für den Inhalt oder dessen Umsetzung gegeben werden.  </t>
  </si>
  <si>
    <t xml:space="preserve">z.B. auch in verbandsinternen Handbüchern. </t>
  </si>
  <si>
    <t xml:space="preserve">Sollten Sie diese Datei (oder Variationen davon) in Veröffentlichungen nutzen, </t>
  </si>
  <si>
    <t>Vorgehensweise:</t>
  </si>
  <si>
    <t>Beispiel:</t>
  </si>
  <si>
    <t xml:space="preserve">Bei dem Patienten sollen folgende Leistungen erbracht werden: </t>
  </si>
  <si>
    <t>Leistungen</t>
  </si>
  <si>
    <t>interner Anhaltswert in Min.</t>
  </si>
  <si>
    <t xml:space="preserve">Große Morgentoilette </t>
  </si>
  <si>
    <t>12 Min.</t>
  </si>
  <si>
    <t>24 Min.</t>
  </si>
  <si>
    <t xml:space="preserve">Folgende Werte wurden im Pflegedienst errechnet: </t>
  </si>
  <si>
    <t xml:space="preserve">Eine Pflegefachkraft kostet 40,- €uro / Std., eine Helferin 30,- €uro / Std. </t>
  </si>
  <si>
    <t>Decubitusversorgung</t>
  </si>
  <si>
    <t>Hinweis: Ob das pflegefachlich sinnvoll ist, sei hier außer acht gelassen. Später bei der Entscheidung können Sie dies gerne berücksichtigen.</t>
  </si>
  <si>
    <t>Aus betriebswirtschaftlicher Sicht macht es Sinn, ab 21 Minuten für die "niederwertigere" Leistung eine Mitarbeiterin</t>
  </si>
  <si>
    <t>zusätzlich zum Patienten fahren zu lassen. In diesem Fall also sollte man (aus betriebswirtschaftlichen Gründen !)</t>
  </si>
  <si>
    <t>zwei Personen mit unterschiedlicher Qualifikation zu zwei Einsätzen schicken, denn 24 Minuten sind mehr als 21 Minuten.</t>
  </si>
  <si>
    <r>
      <t>Lösung und Interpretation der Tabelle</t>
    </r>
    <r>
      <rPr>
        <sz val="11"/>
        <rFont val="Arial"/>
        <family val="2"/>
      </rPr>
      <t xml:space="preserve">: </t>
    </r>
  </si>
  <si>
    <t>Soll die Pflegefachkraft beide Leistungen erbringen ?</t>
  </si>
  <si>
    <r>
      <t xml:space="preserve">Oder </t>
    </r>
    <r>
      <rPr>
        <b/>
        <sz val="11"/>
        <rFont val="Arial"/>
        <family val="2"/>
      </rPr>
      <t>sollen zwei Kräfte zum Patienten fahren</t>
    </r>
    <r>
      <rPr>
        <sz val="11"/>
        <rFont val="Arial"/>
        <family val="2"/>
      </rPr>
      <t>, die eine (examinierte PFK) erbringt die Decubitusversorgung,</t>
    </r>
  </si>
  <si>
    <t>die andere (Helferin) - mit zusätzlicher Fahrt - die Große Morgentoilette ?</t>
  </si>
  <si>
    <t>1. Gehen Sie zur Mappe "Tabelle".</t>
  </si>
  <si>
    <t>4. Suchen Sie in der waagerechten Zeile den Wert, den eine Helferin aufgrund Ihrer Berechnungen kostet.</t>
  </si>
  <si>
    <t xml:space="preserve">    Kraft rechnet.</t>
  </si>
  <si>
    <t>5. In der Kreuzung der beiden Spalten und Zeilen können Sie ablesen, ab wievielen Minuten sich der Einsatz einer zweiten</t>
  </si>
  <si>
    <t xml:space="preserve">    Die Berechnung berücksichtigt auch, dass die zweite Kraft zusätzlich (hier in diesem Beispiel 7 Minuten) zum Patienten</t>
  </si>
  <si>
    <t xml:space="preserve">    muss.</t>
  </si>
  <si>
    <t xml:space="preserve">    Beispiel</t>
  </si>
  <si>
    <t>Beispiel</t>
  </si>
  <si>
    <t xml:space="preserve"> </t>
  </si>
  <si>
    <t>Beschreibung der Anwendung der EXCEL-Datei "Geteilte Einsätze in der PEP".</t>
  </si>
  <si>
    <t xml:space="preserve">Nutzungsbedingungen und Hinweise zur Anwendung der Datei </t>
  </si>
  <si>
    <t>Es handelt sich somit nicht um ein Programm, sondern um eine programmierte Datei.</t>
  </si>
  <si>
    <t xml:space="preserve">Die Datei ist als kostenloser Service von Sießegger Sozialmanagement gedacht. </t>
  </si>
  <si>
    <t>- den "Fans" auf meiner Facebook-Seite Sießegger Sozialmanagement,</t>
  </si>
  <si>
    <t>- "meinen" Seminarteilnehmer/innen,</t>
  </si>
  <si>
    <t>- meinen Beratungskunden.</t>
  </si>
  <si>
    <t xml:space="preserve">Eine weitergehende Beratung ist mit dem "Erwerb" dieser Datei nicht enthalten. </t>
  </si>
  <si>
    <t>Es gibt keine "Hotline".</t>
  </si>
  <si>
    <t>Die Dateien sind nur für Ihre privaten oder betrieblichen Zwecke Ihres ambulanten Dienstes!</t>
  </si>
  <si>
    <t>Die Rechte verbleiben zu 100% bei Thomas Sießegger.</t>
  </si>
  <si>
    <t>Das Kennwort zum Aufheben des Schutzes wird nur auf persönliche Nachfrage per Email evtl. genannt.</t>
  </si>
  <si>
    <t>Hallo Kopierer und andere Unternehmensberater!</t>
  </si>
  <si>
    <t xml:space="preserve">Ein kommerzieller Gebrauch über die eigene Nutzung hinaus (z.B. zur Beratung anderer </t>
  </si>
  <si>
    <t xml:space="preserve">Einrichtungen oder zum Weiterverkauf im eigenen Namen) ist ausgeschlossen und </t>
  </si>
  <si>
    <t>ausdrücklich untersagt. Diese Untersagung gilt auch für die nicht genehmigte Nutzung</t>
  </si>
  <si>
    <t>in Seminaren, ohne den Autor um Verwendung anzufragen.</t>
  </si>
  <si>
    <t xml:space="preserve">Weiterhin bedarf es meiner ausdrücklichen Zustimmung (liebe EDV-Firmen!), </t>
  </si>
  <si>
    <t xml:space="preserve">Sie (als Mitarbeiter in einem ambulanten Pflegedienst oder einem Verband, wenn Sie zu oben genanntem </t>
  </si>
  <si>
    <t>sind Sie verpflichtet, einen Literaturverweis auf Thomas Sießegger zu erstellen.</t>
  </si>
  <si>
    <t xml:space="preserve">Durch die Anwendung dieser Datei erklären Sie sich </t>
  </si>
  <si>
    <t>mit oben/eben genannten Bedingungen einverstanden.</t>
  </si>
  <si>
    <r>
      <t>Diese Datei wurde mit Microsoft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 xml:space="preserve"> Office 2003 bzw. mit EXCEL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 xml:space="preserve"> 2003 erstellt.</t>
    </r>
  </si>
  <si>
    <r>
      <t xml:space="preserve">Sie steht </t>
    </r>
    <r>
      <rPr>
        <b/>
        <sz val="11"/>
        <rFont val="Arial"/>
        <family val="2"/>
      </rPr>
      <t>kostenlos und exklusiv nur für folgende Personen und Einrichtungen</t>
    </r>
    <r>
      <rPr>
        <sz val="11"/>
        <rFont val="Arial"/>
        <family val="2"/>
      </rPr>
      <t xml:space="preserve"> zur Verfügung:</t>
    </r>
  </si>
  <si>
    <r>
      <t xml:space="preserve">2. Tragen Sie bitte in dem gelben Feld ein, wie viele Minuten Sie </t>
    </r>
    <r>
      <rPr>
        <u/>
        <sz val="11"/>
        <rFont val="Arial"/>
        <family val="2"/>
      </rPr>
      <t>im Durchschnitt</t>
    </r>
    <r>
      <rPr>
        <sz val="11"/>
        <rFont val="Arial"/>
        <family val="2"/>
      </rPr>
      <t xml:space="preserve"> von Patient zu Patient benötigen.</t>
    </r>
  </si>
  <si>
    <t xml:space="preserve">3. Suchen Sie in der senkrechten Spalte den Wert, den eine examinierte Pflegefachkraft </t>
  </si>
  <si>
    <t xml:space="preserve">    aufgrund Ihrer Berechnungen kostet.</t>
  </si>
  <si>
    <t>Erläuterungen zum Verständnis der EXCEL-Tabelle
"Geteilte Einsätze"</t>
  </si>
  <si>
    <r>
      <t xml:space="preserve">Die Datei sollen Ihnen dazu dienen, </t>
    </r>
    <r>
      <rPr>
        <b/>
        <sz val="11"/>
        <rFont val="Arial"/>
        <family val="2"/>
      </rPr>
      <t>zu berechnen, ab wann es sich "rechnet" eine zweite</t>
    </r>
  </si>
  <si>
    <t>(günstigere) Kraft einzusetzen?</t>
  </si>
  <si>
    <t xml:space="preserve">Es ergeben sich im Fadenkreuz automatisch die Minutenwerte, ab denen es sich "lohnt", </t>
  </si>
  <si>
    <t>eine "günstigere Kraft einzusetzen.</t>
  </si>
  <si>
    <t>Bitte tragen Sie nur das gelb hinterlegte Feld ein (durchschnittliche Fahrt- und Wegezeit).</t>
  </si>
  <si>
    <t>wenn Sie diese Idee in Ihre Software einbinden.</t>
  </si>
  <si>
    <t>Personenkreis gehören) können diese EXCEL-Datei jedoch zeitlich unbegrenzt kostenlos nutzen,</t>
  </si>
  <si>
    <t xml:space="preserve">eMail: einsaetze@siessegger.de </t>
  </si>
  <si>
    <t>Geteilte Einsätze</t>
  </si>
  <si>
    <t>Version 2019</t>
  </si>
  <si>
    <t xml:space="preserve">© 1995 - 2019 Thomas Sießegger </t>
  </si>
  <si>
    <t>Ottenser Hauptstraße 14, 22765 Hamburg</t>
  </si>
  <si>
    <t>Tel.: 040/39905902, Fax: 040/39905916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</si>
</sst>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DM&quot;_-;\-* #,##0.00\ &quot;DM&quot;_-;_-* &quot;-&quot;??\ &quot;DM&quot;_-;_-@_-"/>
    <numFmt numFmtId="165" formatCode="#,##0.0\ &quot;Min.&quot;"/>
    <numFmt numFmtId="166" formatCode="#,##0\ \€"/>
    <numFmt numFmtId="167" formatCode="#,##0\ &quot;Min.&quot;"/>
    <numFmt numFmtId="168" formatCode="_-* #,##0.00\ [$€]_-;\-* #,##0.00\ [$€]_-;_-* &quot;-&quot;??\ [$€]_-;_-@_-"/>
  </numFmts>
  <fonts count="26">
    <font>
      <sz val="12"/>
      <name val="FranklinGothic"/>
    </font>
    <font>
      <sz val="12"/>
      <name val="FranklinGothic"/>
    </font>
    <font>
      <b/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u/>
      <sz val="10"/>
      <name val="Arial"/>
      <family val="2"/>
    </font>
    <font>
      <u/>
      <sz val="11"/>
      <name val="Arial"/>
      <family val="2"/>
    </font>
    <font>
      <b/>
      <sz val="10"/>
      <color indexed="9"/>
      <name val="Arial"/>
      <family val="2"/>
    </font>
    <font>
      <b/>
      <sz val="20"/>
      <color indexed="10"/>
      <name val="Arial"/>
      <family val="2"/>
    </font>
    <font>
      <sz val="11"/>
      <name val="FranklinGothic"/>
    </font>
    <font>
      <b/>
      <sz val="13"/>
      <name val="Arial"/>
      <family val="2"/>
    </font>
    <font>
      <b/>
      <u/>
      <sz val="14"/>
      <name val="Arial"/>
      <family val="2"/>
    </font>
    <font>
      <vertAlign val="superscript"/>
      <sz val="11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u/>
      <sz val="11"/>
      <color indexed="10"/>
      <name val="Arial"/>
      <family val="2"/>
    </font>
    <font>
      <u/>
      <sz val="11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50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50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8">
    <border>
      <left/>
      <right/>
      <top/>
      <bottom/>
      <diagonal/>
    </border>
    <border>
      <left style="thick">
        <color indexed="58"/>
      </left>
      <right/>
      <top style="thick">
        <color indexed="58"/>
      </top>
      <bottom/>
      <diagonal/>
    </border>
    <border>
      <left/>
      <right/>
      <top style="thick">
        <color indexed="58"/>
      </top>
      <bottom/>
      <diagonal/>
    </border>
    <border>
      <left/>
      <right style="thick">
        <color indexed="58"/>
      </right>
      <top style="thick">
        <color indexed="58"/>
      </top>
      <bottom/>
      <diagonal/>
    </border>
    <border>
      <left style="thick">
        <color indexed="58"/>
      </left>
      <right/>
      <top/>
      <bottom/>
      <diagonal/>
    </border>
    <border>
      <left/>
      <right style="thick">
        <color indexed="58"/>
      </right>
      <top/>
      <bottom/>
      <diagonal/>
    </border>
    <border>
      <left style="thick">
        <color indexed="58"/>
      </left>
      <right/>
      <top/>
      <bottom style="thick">
        <color indexed="58"/>
      </bottom>
      <diagonal/>
    </border>
    <border>
      <left/>
      <right/>
      <top/>
      <bottom style="thick">
        <color indexed="58"/>
      </bottom>
      <diagonal/>
    </border>
    <border>
      <left/>
      <right style="thick">
        <color indexed="58"/>
      </right>
      <top/>
      <bottom style="thick">
        <color indexed="5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50"/>
      </left>
      <right style="thin">
        <color indexed="50"/>
      </right>
      <top style="thin">
        <color indexed="50"/>
      </top>
      <bottom/>
      <diagonal/>
    </border>
    <border>
      <left style="thin">
        <color indexed="50"/>
      </left>
      <right style="thin">
        <color indexed="50"/>
      </right>
      <top/>
      <bottom style="thin">
        <color indexed="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indexed="64"/>
      </right>
      <top style="medium">
        <color indexed="64"/>
      </top>
      <bottom/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/>
      <bottom style="hair">
        <color indexed="64"/>
      </bottom>
      <diagonal/>
    </border>
  </borders>
  <cellStyleXfs count="5">
    <xf numFmtId="0" fontId="0" fillId="0" borderId="0"/>
    <xf numFmtId="168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12" fillId="2" borderId="0" xfId="3" applyFill="1"/>
    <xf numFmtId="0" fontId="12" fillId="3" borderId="1" xfId="3" applyFill="1" applyBorder="1"/>
    <xf numFmtId="0" fontId="12" fillId="3" borderId="2" xfId="3" applyFill="1" applyBorder="1"/>
    <xf numFmtId="0" fontId="12" fillId="3" borderId="3" xfId="3" applyFill="1" applyBorder="1"/>
    <xf numFmtId="0" fontId="12" fillId="4" borderId="1" xfId="3" applyFill="1" applyBorder="1"/>
    <xf numFmtId="0" fontId="12" fillId="4" borderId="2" xfId="3" applyFill="1" applyBorder="1"/>
    <xf numFmtId="0" fontId="12" fillId="4" borderId="3" xfId="3" applyFill="1" applyBorder="1"/>
    <xf numFmtId="0" fontId="12" fillId="3" borderId="4" xfId="3" applyFill="1" applyBorder="1"/>
    <xf numFmtId="0" fontId="10" fillId="3" borderId="0" xfId="3" applyFont="1" applyFill="1"/>
    <xf numFmtId="0" fontId="12" fillId="3" borderId="0" xfId="3" applyFill="1"/>
    <xf numFmtId="0" fontId="12" fillId="3" borderId="5" xfId="3" applyFill="1" applyBorder="1"/>
    <xf numFmtId="0" fontId="12" fillId="4" borderId="4" xfId="3" applyFill="1" applyBorder="1"/>
    <xf numFmtId="0" fontId="19" fillId="4" borderId="0" xfId="3" applyFont="1" applyFill="1" applyAlignment="1">
      <alignment horizontal="left" wrapText="1"/>
    </xf>
    <xf numFmtId="0" fontId="12" fillId="4" borderId="0" xfId="3" applyFill="1"/>
    <xf numFmtId="0" fontId="12" fillId="4" borderId="5" xfId="3" applyFill="1" applyBorder="1"/>
    <xf numFmtId="0" fontId="20" fillId="3" borderId="0" xfId="3" applyFont="1" applyFill="1"/>
    <xf numFmtId="0" fontId="5" fillId="3" borderId="0" xfId="3" applyFont="1" applyFill="1"/>
    <xf numFmtId="0" fontId="7" fillId="3" borderId="0" xfId="3" applyFont="1" applyFill="1"/>
    <xf numFmtId="0" fontId="5" fillId="3" borderId="0" xfId="3" quotePrefix="1" applyFont="1" applyFill="1"/>
    <xf numFmtId="0" fontId="22" fillId="3" borderId="0" xfId="3" applyFont="1" applyFill="1"/>
    <xf numFmtId="0" fontId="23" fillId="3" borderId="0" xfId="3" applyFont="1" applyFill="1"/>
    <xf numFmtId="0" fontId="12" fillId="4" borderId="6" xfId="3" applyFill="1" applyBorder="1"/>
    <xf numFmtId="0" fontId="5" fillId="3" borderId="7" xfId="3" applyFont="1" applyFill="1" applyBorder="1"/>
    <xf numFmtId="0" fontId="12" fillId="4" borderId="7" xfId="3" applyFill="1" applyBorder="1"/>
    <xf numFmtId="0" fontId="12" fillId="4" borderId="8" xfId="3" applyFill="1" applyBorder="1"/>
    <xf numFmtId="0" fontId="24" fillId="3" borderId="0" xfId="3" applyFont="1" applyFill="1"/>
    <xf numFmtId="0" fontId="12" fillId="3" borderId="6" xfId="3" applyFill="1" applyBorder="1"/>
    <xf numFmtId="0" fontId="12" fillId="3" borderId="7" xfId="3" applyFill="1" applyBorder="1"/>
    <xf numFmtId="0" fontId="12" fillId="3" borderId="8" xfId="3" applyFill="1" applyBorder="1"/>
    <xf numFmtId="0" fontId="14" fillId="4" borderId="0" xfId="3" applyFont="1" applyFill="1" applyAlignment="1">
      <alignment vertical="center"/>
    </xf>
    <xf numFmtId="0" fontId="12" fillId="4" borderId="0" xfId="3" applyFill="1" applyAlignment="1">
      <alignment vertical="center"/>
    </xf>
    <xf numFmtId="0" fontId="13" fillId="4" borderId="0" xfId="2" applyFill="1" applyAlignment="1" applyProtection="1">
      <alignment horizontal="left" vertical="center"/>
    </xf>
    <xf numFmtId="0" fontId="0" fillId="4" borderId="0" xfId="0" applyFill="1" applyAlignment="1">
      <alignment horizontal="left" vertical="center"/>
    </xf>
    <xf numFmtId="0" fontId="25" fillId="3" borderId="0" xfId="2" applyFont="1" applyFill="1" applyAlignment="1" applyProtection="1"/>
    <xf numFmtId="166" fontId="7" fillId="9" borderId="9" xfId="4" applyNumberFormat="1" applyFont="1" applyFill="1" applyBorder="1" applyAlignment="1" applyProtection="1">
      <alignment vertical="center"/>
      <protection locked="0"/>
    </xf>
    <xf numFmtId="166" fontId="7" fillId="9" borderId="10" xfId="4" applyNumberFormat="1" applyFont="1" applyFill="1" applyBorder="1" applyAlignment="1" applyProtection="1">
      <alignment horizontal="center" vertical="center"/>
      <protection locked="0"/>
    </xf>
    <xf numFmtId="0" fontId="3" fillId="10" borderId="0" xfId="0" applyFont="1" applyFill="1"/>
    <xf numFmtId="0" fontId="3" fillId="10" borderId="0" xfId="0" applyFont="1" applyFill="1" applyAlignment="1">
      <alignment vertical="center"/>
    </xf>
    <xf numFmtId="0" fontId="4" fillId="10" borderId="0" xfId="0" applyFont="1" applyFill="1" applyAlignment="1">
      <alignment horizontal="left" vertical="center"/>
    </xf>
    <xf numFmtId="0" fontId="4" fillId="10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0" fontId="7" fillId="10" borderId="0" xfId="0" applyFont="1" applyFill="1" applyAlignment="1">
      <alignment horizontal="left" wrapText="1"/>
    </xf>
    <xf numFmtId="0" fontId="7" fillId="10" borderId="11" xfId="0" applyFont="1" applyFill="1" applyBorder="1" applyAlignment="1">
      <alignment horizontal="left" vertical="center" wrapText="1"/>
    </xf>
    <xf numFmtId="167" fontId="11" fillId="10" borderId="12" xfId="0" applyNumberFormat="1" applyFont="1" applyFill="1" applyBorder="1" applyAlignment="1">
      <alignment vertical="center"/>
    </xf>
    <xf numFmtId="0" fontId="3" fillId="10" borderId="28" xfId="0" applyFont="1" applyFill="1" applyBorder="1" applyAlignment="1">
      <alignment vertical="center"/>
    </xf>
    <xf numFmtId="0" fontId="3" fillId="10" borderId="28" xfId="0" applyFont="1" applyFill="1" applyBorder="1"/>
    <xf numFmtId="0" fontId="3" fillId="10" borderId="29" xfId="0" applyFont="1" applyFill="1" applyBorder="1"/>
    <xf numFmtId="0" fontId="3" fillId="10" borderId="30" xfId="0" applyFont="1" applyFill="1" applyBorder="1"/>
    <xf numFmtId="0" fontId="4" fillId="10" borderId="31" xfId="0" applyFont="1" applyFill="1" applyBorder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9" fillId="10" borderId="31" xfId="0" applyFont="1" applyFill="1" applyBorder="1" applyAlignment="1">
      <alignment horizontal="left" vertical="center"/>
    </xf>
    <xf numFmtId="0" fontId="3" fillId="10" borderId="31" xfId="0" applyFont="1" applyFill="1" applyBorder="1" applyAlignment="1">
      <alignment horizontal="right" vertical="center"/>
    </xf>
    <xf numFmtId="0" fontId="3" fillId="10" borderId="31" xfId="0" applyFont="1" applyFill="1" applyBorder="1" applyAlignment="1">
      <alignment vertical="center"/>
    </xf>
    <xf numFmtId="0" fontId="3" fillId="10" borderId="31" xfId="0" applyFont="1" applyFill="1" applyBorder="1"/>
    <xf numFmtId="167" fontId="11" fillId="10" borderId="3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14" xfId="0" applyFont="1" applyFill="1" applyBorder="1"/>
    <xf numFmtId="0" fontId="3" fillId="0" borderId="0" xfId="0" applyFont="1"/>
    <xf numFmtId="0" fontId="4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16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/>
    <xf numFmtId="0" fontId="7" fillId="2" borderId="0" xfId="0" applyFont="1" applyFill="1" applyAlignment="1">
      <alignment horizontal="left" wrapText="1"/>
    </xf>
    <xf numFmtId="0" fontId="7" fillId="2" borderId="17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 wrapText="1"/>
    </xf>
    <xf numFmtId="166" fontId="7" fillId="2" borderId="10" xfId="4" applyNumberFormat="1" applyFont="1" applyFill="1" applyBorder="1" applyAlignment="1">
      <alignment horizontal="center" vertical="center"/>
    </xf>
    <xf numFmtId="166" fontId="7" fillId="4" borderId="10" xfId="4" applyNumberFormat="1" applyFont="1" applyFill="1" applyBorder="1" applyAlignment="1">
      <alignment horizontal="center" vertical="center"/>
    </xf>
    <xf numFmtId="166" fontId="7" fillId="2" borderId="19" xfId="4" applyNumberFormat="1" applyFont="1" applyFill="1" applyBorder="1" applyAlignment="1">
      <alignment horizontal="center" vertical="center"/>
    </xf>
    <xf numFmtId="166" fontId="7" fillId="2" borderId="9" xfId="4" applyNumberFormat="1" applyFont="1" applyFill="1" applyBorder="1" applyAlignment="1">
      <alignment vertical="center"/>
    </xf>
    <xf numFmtId="167" fontId="11" fillId="2" borderId="12" xfId="0" applyNumberFormat="1" applyFont="1" applyFill="1" applyBorder="1" applyAlignment="1">
      <alignment vertical="center"/>
    </xf>
    <xf numFmtId="167" fontId="11" fillId="4" borderId="12" xfId="0" applyNumberFormat="1" applyFont="1" applyFill="1" applyBorder="1" applyAlignment="1">
      <alignment vertical="center"/>
    </xf>
    <xf numFmtId="2" fontId="8" fillId="2" borderId="9" xfId="0" applyNumberFormat="1" applyFont="1" applyFill="1" applyBorder="1" applyAlignment="1">
      <alignment vertical="center"/>
    </xf>
    <xf numFmtId="166" fontId="7" fillId="4" borderId="9" xfId="4" applyNumberFormat="1" applyFont="1" applyFill="1" applyBorder="1" applyAlignment="1">
      <alignment vertical="center"/>
    </xf>
    <xf numFmtId="167" fontId="16" fillId="5" borderId="12" xfId="0" applyNumberFormat="1" applyFont="1" applyFill="1" applyBorder="1" applyAlignment="1">
      <alignment vertical="center"/>
    </xf>
    <xf numFmtId="2" fontId="8" fillId="4" borderId="9" xfId="0" applyNumberFormat="1" applyFont="1" applyFill="1" applyBorder="1" applyAlignment="1">
      <alignment vertical="center"/>
    </xf>
    <xf numFmtId="166" fontId="7" fillId="2" borderId="19" xfId="4" applyNumberFormat="1" applyFont="1" applyFill="1" applyBorder="1" applyAlignment="1">
      <alignment vertical="center"/>
    </xf>
    <xf numFmtId="167" fontId="11" fillId="2" borderId="10" xfId="0" applyNumberFormat="1" applyFont="1" applyFill="1" applyBorder="1" applyAlignment="1">
      <alignment vertical="center"/>
    </xf>
    <xf numFmtId="167" fontId="11" fillId="4" borderId="10" xfId="0" applyNumberFormat="1" applyFont="1" applyFill="1" applyBorder="1" applyAlignment="1">
      <alignment vertical="center"/>
    </xf>
    <xf numFmtId="2" fontId="8" fillId="2" borderId="19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5" fillId="2" borderId="0" xfId="0" applyFont="1" applyFill="1"/>
    <xf numFmtId="0" fontId="8" fillId="3" borderId="0" xfId="3" applyFont="1" applyFill="1"/>
    <xf numFmtId="0" fontId="10" fillId="6" borderId="20" xfId="3" applyFont="1" applyFill="1" applyBorder="1" applyAlignment="1">
      <alignment horizontal="center" vertical="center" wrapText="1"/>
    </xf>
    <xf numFmtId="0" fontId="10" fillId="6" borderId="21" xfId="3" applyFont="1" applyFill="1" applyBorder="1" applyAlignment="1">
      <alignment horizontal="center" vertical="center" wrapText="1"/>
    </xf>
    <xf numFmtId="0" fontId="19" fillId="4" borderId="0" xfId="3" applyFont="1" applyFill="1" applyAlignment="1">
      <alignment horizontal="left" wrapText="1"/>
    </xf>
    <xf numFmtId="0" fontId="10" fillId="4" borderId="0" xfId="3" applyFont="1" applyFill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165" fontId="10" fillId="11" borderId="22" xfId="0" applyNumberFormat="1" applyFont="1" applyFill="1" applyBorder="1" applyAlignment="1" applyProtection="1">
      <alignment horizontal="center" vertical="center"/>
      <protection locked="0"/>
    </xf>
    <xf numFmtId="165" fontId="10" fillId="11" borderId="23" xfId="0" applyNumberFormat="1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Alignment="1">
      <alignment horizontal="left" vertical="center"/>
    </xf>
    <xf numFmtId="0" fontId="3" fillId="10" borderId="33" xfId="0" applyFont="1" applyFill="1" applyBorder="1" applyAlignment="1">
      <alignment horizontal="center" vertical="center" textRotation="90"/>
    </xf>
    <xf numFmtId="0" fontId="3" fillId="10" borderId="34" xfId="0" applyFont="1" applyFill="1" applyBorder="1" applyAlignment="1">
      <alignment horizontal="center" vertical="center" textRotation="90"/>
    </xf>
    <xf numFmtId="0" fontId="3" fillId="10" borderId="35" xfId="0" applyFont="1" applyFill="1" applyBorder="1" applyAlignment="1">
      <alignment horizontal="center" vertical="center" textRotation="90"/>
    </xf>
    <xf numFmtId="0" fontId="9" fillId="9" borderId="31" xfId="0" applyFont="1" applyFill="1" applyBorder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9" fillId="10" borderId="31" xfId="0" applyFont="1" applyFill="1" applyBorder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7" fillId="10" borderId="17" xfId="0" applyFont="1" applyFill="1" applyBorder="1" applyAlignment="1">
      <alignment horizontal="left"/>
    </xf>
    <xf numFmtId="0" fontId="7" fillId="10" borderId="37" xfId="0" applyFont="1" applyFill="1" applyBorder="1" applyAlignment="1">
      <alignment horizontal="left"/>
    </xf>
    <xf numFmtId="0" fontId="9" fillId="10" borderId="0" xfId="0" applyFont="1" applyFill="1" applyAlignment="1">
      <alignment horizontal="left" vertical="center" wrapText="1"/>
    </xf>
    <xf numFmtId="0" fontId="10" fillId="10" borderId="28" xfId="0" applyFont="1" applyFill="1" applyBorder="1" applyAlignment="1">
      <alignment horizontal="left" vertical="center"/>
    </xf>
    <xf numFmtId="0" fontId="2" fillId="10" borderId="36" xfId="0" applyFont="1" applyFill="1" applyBorder="1" applyAlignment="1">
      <alignment horizontal="left" vertical="center"/>
    </xf>
    <xf numFmtId="0" fontId="2" fillId="10" borderId="28" xfId="0" applyFont="1" applyFill="1" applyBorder="1" applyAlignment="1">
      <alignment horizontal="left" vertical="center"/>
    </xf>
    <xf numFmtId="0" fontId="4" fillId="10" borderId="31" xfId="0" applyFont="1" applyFill="1" applyBorder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3" fillId="2" borderId="25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vertical="center" textRotation="90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165" fontId="10" fillId="8" borderId="22" xfId="0" applyNumberFormat="1" applyFont="1" applyFill="1" applyBorder="1" applyAlignment="1">
      <alignment horizontal="center" vertical="center"/>
    </xf>
    <xf numFmtId="165" fontId="10" fillId="8" borderId="23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left" vertical="center"/>
    </xf>
    <xf numFmtId="0" fontId="9" fillId="7" borderId="0" xfId="0" applyFont="1" applyFill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</cellXfs>
  <cellStyles count="5">
    <cellStyle name="Euro" xfId="1" xr:uid="{00000000-0005-0000-0000-000000000000}"/>
    <cellStyle name="Link" xfId="2" builtinId="8"/>
    <cellStyle name="Standard" xfId="0" builtinId="0"/>
    <cellStyle name="Standard_Erstbesuchs-Kalkulation 2001 HP 9-2001" xfId="3" xr:uid="{00000000-0005-0000-0000-000003000000}"/>
    <cellStyle name="Währung" xfId="4" builtinId="4"/>
  </cellStyles>
  <dxfs count="3"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X45"/>
  <sheetViews>
    <sheetView workbookViewId="0">
      <selection activeCell="I5" sqref="I5:I6"/>
    </sheetView>
  </sheetViews>
  <sheetFormatPr baseColWidth="10" defaultColWidth="7.88671875" defaultRowHeight="12.75"/>
  <cols>
    <col min="1" max="1" width="2.33203125" style="1" customWidth="1"/>
    <col min="2" max="9" width="9.44140625" style="1" customWidth="1"/>
    <col min="10" max="12" width="2.33203125" style="1" customWidth="1"/>
    <col min="13" max="23" width="7.88671875" style="1"/>
    <col min="24" max="24" width="2.33203125" style="1" customWidth="1"/>
    <col min="25" max="16384" width="7.88671875" style="1"/>
  </cols>
  <sheetData>
    <row r="1" spans="1:24" ht="8.1999999999999993" customHeight="1" thickTop="1">
      <c r="A1" s="2"/>
      <c r="B1" s="3"/>
      <c r="C1" s="3"/>
      <c r="D1" s="3"/>
      <c r="E1" s="3"/>
      <c r="F1" s="3"/>
      <c r="G1" s="3"/>
      <c r="H1" s="3"/>
      <c r="I1" s="3"/>
      <c r="J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4" ht="16.899999999999999">
      <c r="A2" s="8"/>
      <c r="B2" s="9" t="s">
        <v>49</v>
      </c>
      <c r="C2" s="10"/>
      <c r="D2" s="10"/>
      <c r="E2" s="10"/>
      <c r="F2" s="10"/>
      <c r="G2" s="10"/>
      <c r="H2" s="10"/>
      <c r="I2" s="10"/>
      <c r="J2" s="11"/>
      <c r="L2" s="12"/>
      <c r="M2" s="100" t="s">
        <v>75</v>
      </c>
      <c r="N2" s="100"/>
      <c r="O2" s="100"/>
      <c r="P2" s="100"/>
      <c r="Q2" s="100"/>
      <c r="R2" s="100"/>
      <c r="S2" s="100"/>
      <c r="T2" s="100"/>
      <c r="U2" s="13"/>
      <c r="V2" s="13"/>
      <c r="W2" s="14"/>
      <c r="X2" s="15"/>
    </row>
    <row r="3" spans="1:24" ht="17.649999999999999">
      <c r="A3" s="8"/>
      <c r="B3" s="16" t="s">
        <v>84</v>
      </c>
      <c r="C3" s="10"/>
      <c r="D3" s="10"/>
      <c r="E3" s="10"/>
      <c r="F3" s="10"/>
      <c r="G3" s="10"/>
      <c r="H3" s="10"/>
      <c r="I3" s="10"/>
      <c r="J3" s="11"/>
      <c r="L3" s="12"/>
      <c r="M3" s="100"/>
      <c r="N3" s="100"/>
      <c r="O3" s="100"/>
      <c r="P3" s="100"/>
      <c r="Q3" s="100"/>
      <c r="R3" s="100"/>
      <c r="S3" s="100"/>
      <c r="T3" s="100"/>
      <c r="U3" s="13"/>
      <c r="V3" s="13"/>
      <c r="W3" s="14"/>
      <c r="X3" s="15"/>
    </row>
    <row r="4" spans="1:24" ht="15" customHeight="1">
      <c r="A4" s="8"/>
      <c r="B4" s="17"/>
      <c r="C4" s="10"/>
      <c r="D4" s="10"/>
      <c r="E4" s="10"/>
      <c r="F4" s="10"/>
      <c r="G4" s="10"/>
      <c r="H4" s="10"/>
      <c r="I4" s="10"/>
      <c r="J4" s="11"/>
      <c r="L4" s="12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</row>
    <row r="5" spans="1:24" ht="15" customHeight="1">
      <c r="A5" s="8"/>
      <c r="B5" s="17" t="s">
        <v>70</v>
      </c>
      <c r="C5" s="10"/>
      <c r="D5" s="10"/>
      <c r="E5" s="10"/>
      <c r="F5" s="10"/>
      <c r="G5" s="10"/>
      <c r="H5" s="10"/>
      <c r="I5" s="98" t="s">
        <v>85</v>
      </c>
      <c r="J5" s="11"/>
      <c r="L5" s="12"/>
      <c r="M5" s="101" t="s">
        <v>48</v>
      </c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5"/>
    </row>
    <row r="6" spans="1:24" ht="15" customHeight="1">
      <c r="A6" s="8"/>
      <c r="B6" s="17" t="s">
        <v>50</v>
      </c>
      <c r="C6" s="10"/>
      <c r="D6" s="10"/>
      <c r="E6" s="10"/>
      <c r="F6" s="10"/>
      <c r="G6" s="10"/>
      <c r="H6" s="10"/>
      <c r="I6" s="99"/>
      <c r="J6" s="11"/>
      <c r="L6" s="12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5"/>
    </row>
    <row r="7" spans="1:24" ht="15" customHeight="1">
      <c r="A7" s="8"/>
      <c r="B7" s="17" t="s">
        <v>76</v>
      </c>
      <c r="C7" s="10"/>
      <c r="D7" s="10"/>
      <c r="E7" s="10"/>
      <c r="F7" s="10"/>
      <c r="G7" s="10"/>
      <c r="H7" s="10"/>
      <c r="I7" s="10"/>
      <c r="J7" s="11"/>
      <c r="L7" s="12"/>
      <c r="M7" s="30" t="s">
        <v>20</v>
      </c>
      <c r="N7" s="31"/>
      <c r="O7" s="31"/>
      <c r="P7" s="31"/>
      <c r="Q7" s="31"/>
      <c r="R7" s="31"/>
      <c r="S7" s="31"/>
      <c r="T7" s="31"/>
      <c r="U7" s="31"/>
      <c r="V7" s="31"/>
      <c r="W7" s="14"/>
      <c r="X7" s="15"/>
    </row>
    <row r="8" spans="1:24" ht="15" customHeight="1">
      <c r="A8" s="8"/>
      <c r="B8" s="18" t="s">
        <v>77</v>
      </c>
      <c r="C8" s="10"/>
      <c r="D8" s="10"/>
      <c r="E8" s="10"/>
      <c r="F8" s="10"/>
      <c r="G8" s="10"/>
      <c r="H8" s="10"/>
      <c r="I8" s="10"/>
      <c r="J8" s="11"/>
      <c r="L8" s="12"/>
      <c r="M8" s="17"/>
      <c r="N8" s="31"/>
      <c r="O8" s="31"/>
      <c r="P8" s="31"/>
      <c r="Q8" s="31"/>
      <c r="R8" s="31"/>
      <c r="S8" s="31"/>
      <c r="T8" s="31"/>
      <c r="U8" s="31"/>
      <c r="V8" s="31"/>
      <c r="W8" s="14"/>
      <c r="X8" s="15"/>
    </row>
    <row r="9" spans="1:24" ht="15" customHeight="1">
      <c r="A9" s="8"/>
      <c r="B9" s="17" t="s">
        <v>78</v>
      </c>
      <c r="C9" s="10"/>
      <c r="D9" s="10"/>
      <c r="E9" s="10"/>
      <c r="F9" s="10"/>
      <c r="G9" s="10"/>
      <c r="H9" s="10"/>
      <c r="I9" s="10"/>
      <c r="J9" s="11"/>
      <c r="L9" s="12"/>
      <c r="M9" s="34" t="s">
        <v>39</v>
      </c>
      <c r="N9" s="32"/>
      <c r="O9" s="32"/>
      <c r="P9" s="32"/>
      <c r="Q9" s="32"/>
      <c r="R9" s="32"/>
      <c r="S9" s="32"/>
      <c r="T9" s="32"/>
      <c r="U9" s="32"/>
      <c r="V9" s="32"/>
      <c r="W9" s="14"/>
      <c r="X9" s="15"/>
    </row>
    <row r="10" spans="1:24" ht="15" customHeight="1">
      <c r="A10" s="8"/>
      <c r="B10" s="17" t="s">
        <v>79</v>
      </c>
      <c r="C10" s="10"/>
      <c r="D10" s="10"/>
      <c r="E10" s="10"/>
      <c r="F10" s="10"/>
      <c r="G10" s="10"/>
      <c r="H10" s="10"/>
      <c r="I10" s="10"/>
      <c r="J10" s="11"/>
      <c r="L10" s="12"/>
      <c r="M10" s="17" t="s">
        <v>72</v>
      </c>
      <c r="N10" s="33"/>
      <c r="O10" s="33"/>
      <c r="P10" s="33"/>
      <c r="Q10" s="33"/>
      <c r="R10" s="33"/>
      <c r="S10" s="33"/>
      <c r="T10" s="33"/>
      <c r="U10" s="33"/>
      <c r="V10" s="33"/>
      <c r="W10" s="14"/>
      <c r="X10" s="15"/>
    </row>
    <row r="11" spans="1:24" ht="15" customHeight="1">
      <c r="A11" s="8"/>
      <c r="B11" s="17" t="s">
        <v>51</v>
      </c>
      <c r="C11" s="10"/>
      <c r="D11" s="10"/>
      <c r="E11" s="10"/>
      <c r="F11" s="10"/>
      <c r="G11" s="10"/>
      <c r="H11" s="10"/>
      <c r="I11" s="10"/>
      <c r="J11" s="11"/>
      <c r="L11" s="12"/>
      <c r="M11" s="17" t="s">
        <v>73</v>
      </c>
      <c r="N11" s="33"/>
      <c r="O11" s="33"/>
      <c r="P11" s="33"/>
      <c r="Q11" s="33"/>
      <c r="R11" s="33"/>
      <c r="S11" s="33"/>
      <c r="T11" s="33"/>
      <c r="U11" s="33"/>
      <c r="V11" s="33"/>
      <c r="W11" s="14"/>
      <c r="X11" s="15"/>
    </row>
    <row r="12" spans="1:24" ht="15" customHeight="1">
      <c r="A12" s="8"/>
      <c r="B12" s="17" t="s">
        <v>71</v>
      </c>
      <c r="C12" s="10"/>
      <c r="D12" s="10"/>
      <c r="E12" s="10"/>
      <c r="F12" s="10"/>
      <c r="G12" s="10"/>
      <c r="H12" s="10"/>
      <c r="I12" s="10"/>
      <c r="J12" s="11"/>
      <c r="L12" s="12"/>
      <c r="M12" s="17" t="s">
        <v>74</v>
      </c>
      <c r="N12" s="33"/>
      <c r="O12" s="33"/>
      <c r="P12" s="33"/>
      <c r="Q12" s="33"/>
      <c r="R12" s="33"/>
      <c r="S12" s="33"/>
      <c r="T12" s="33"/>
      <c r="U12" s="33"/>
      <c r="V12" s="33"/>
      <c r="W12" s="14"/>
      <c r="X12" s="15"/>
    </row>
    <row r="13" spans="1:24" ht="15" customHeight="1">
      <c r="A13" s="8"/>
      <c r="B13" s="19" t="s">
        <v>52</v>
      </c>
      <c r="C13" s="10"/>
      <c r="D13" s="10"/>
      <c r="E13" s="10"/>
      <c r="F13" s="10"/>
      <c r="G13" s="10"/>
      <c r="H13" s="10"/>
      <c r="I13" s="10"/>
      <c r="J13" s="11"/>
      <c r="L13" s="12"/>
      <c r="M13" s="17" t="s">
        <v>40</v>
      </c>
      <c r="N13" s="33"/>
      <c r="O13" s="33"/>
      <c r="P13" s="33"/>
      <c r="Q13" s="33"/>
      <c r="R13" s="33"/>
      <c r="S13" s="33"/>
      <c r="T13" s="33"/>
      <c r="U13" s="33"/>
      <c r="V13" s="33"/>
      <c r="W13" s="14"/>
      <c r="X13" s="15"/>
    </row>
    <row r="14" spans="1:24" ht="15" customHeight="1">
      <c r="A14" s="8"/>
      <c r="B14" s="19" t="s">
        <v>53</v>
      </c>
      <c r="C14" s="10"/>
      <c r="D14" s="10"/>
      <c r="E14" s="10"/>
      <c r="F14" s="10"/>
      <c r="G14" s="10"/>
      <c r="H14" s="10"/>
      <c r="I14" s="10"/>
      <c r="J14" s="11"/>
      <c r="L14" s="12"/>
      <c r="M14" s="17" t="s">
        <v>42</v>
      </c>
      <c r="N14" s="33"/>
      <c r="O14" s="33"/>
      <c r="P14" s="33"/>
      <c r="Q14" s="33"/>
      <c r="R14" s="33"/>
      <c r="S14" s="33"/>
      <c r="T14" s="33"/>
      <c r="U14" s="33"/>
      <c r="V14" s="33"/>
      <c r="W14" s="14"/>
      <c r="X14" s="15"/>
    </row>
    <row r="15" spans="1:24" ht="15" customHeight="1">
      <c r="A15" s="8"/>
      <c r="B15" s="19" t="s">
        <v>54</v>
      </c>
      <c r="C15" s="10"/>
      <c r="D15" s="10"/>
      <c r="E15" s="10"/>
      <c r="F15" s="10"/>
      <c r="G15" s="10"/>
      <c r="H15" s="10"/>
      <c r="I15" s="10"/>
      <c r="J15" s="11"/>
      <c r="L15" s="12"/>
      <c r="M15" s="17" t="s">
        <v>41</v>
      </c>
      <c r="N15" s="33"/>
      <c r="O15" s="33"/>
      <c r="P15" s="33"/>
      <c r="Q15" s="33"/>
      <c r="R15" s="33"/>
      <c r="S15" s="33"/>
      <c r="T15" s="33"/>
      <c r="U15" s="33"/>
      <c r="V15" s="33"/>
      <c r="W15" s="14"/>
      <c r="X15" s="15"/>
    </row>
    <row r="16" spans="1:24" ht="15" customHeight="1">
      <c r="A16" s="8"/>
      <c r="B16" s="17" t="s">
        <v>55</v>
      </c>
      <c r="C16" s="10"/>
      <c r="D16" s="10"/>
      <c r="E16" s="10"/>
      <c r="F16" s="10"/>
      <c r="G16" s="10"/>
      <c r="H16" s="10"/>
      <c r="I16" s="10"/>
      <c r="J16" s="11"/>
      <c r="L16" s="12"/>
      <c r="M16" s="17" t="s">
        <v>43</v>
      </c>
      <c r="N16" s="33"/>
      <c r="O16" s="33"/>
      <c r="P16" s="33"/>
      <c r="Q16" s="33"/>
      <c r="R16" s="33"/>
      <c r="S16" s="33"/>
      <c r="T16" s="33"/>
      <c r="U16" s="33"/>
      <c r="V16" s="33"/>
      <c r="W16" s="14"/>
      <c r="X16" s="15"/>
    </row>
    <row r="17" spans="1:24" ht="15" customHeight="1">
      <c r="A17" s="8"/>
      <c r="B17" s="17" t="s">
        <v>56</v>
      </c>
      <c r="C17" s="10"/>
      <c r="D17" s="10"/>
      <c r="E17" s="10"/>
      <c r="F17" s="10"/>
      <c r="G17" s="10"/>
      <c r="H17" s="10"/>
      <c r="I17" s="10"/>
      <c r="J17" s="11"/>
      <c r="L17" s="12"/>
      <c r="M17" s="17" t="s">
        <v>44</v>
      </c>
      <c r="N17" s="32"/>
      <c r="O17" s="32"/>
      <c r="P17" s="32"/>
      <c r="Q17" s="32"/>
      <c r="R17" s="32"/>
      <c r="S17" s="32"/>
      <c r="T17" s="32"/>
      <c r="U17" s="32"/>
      <c r="V17" s="32"/>
      <c r="W17" s="14"/>
      <c r="X17" s="15"/>
    </row>
    <row r="18" spans="1:24" ht="15" customHeight="1">
      <c r="A18" s="8"/>
      <c r="B18" s="17" t="s">
        <v>57</v>
      </c>
      <c r="C18" s="10"/>
      <c r="D18" s="10"/>
      <c r="E18" s="10"/>
      <c r="F18" s="10"/>
      <c r="G18" s="10"/>
      <c r="H18" s="10"/>
      <c r="I18" s="10"/>
      <c r="J18" s="11"/>
      <c r="L18" s="12"/>
      <c r="M18" s="34" t="s">
        <v>45</v>
      </c>
      <c r="N18" s="31"/>
      <c r="O18" s="31"/>
      <c r="P18" s="31"/>
      <c r="Q18" s="31"/>
      <c r="R18" s="31"/>
      <c r="S18" s="31"/>
      <c r="T18" s="31"/>
      <c r="U18" s="31"/>
      <c r="V18" s="31"/>
      <c r="W18" s="14"/>
      <c r="X18" s="15"/>
    </row>
    <row r="19" spans="1:24" ht="15" customHeight="1">
      <c r="A19" s="8"/>
      <c r="B19" s="17" t="s">
        <v>17</v>
      </c>
      <c r="C19" s="10"/>
      <c r="D19" s="10"/>
      <c r="E19" s="10"/>
      <c r="F19" s="10"/>
      <c r="G19" s="10"/>
      <c r="H19" s="10"/>
      <c r="I19" s="10"/>
      <c r="J19" s="11"/>
      <c r="L19" s="12"/>
      <c r="M19" s="17"/>
      <c r="N19" s="31"/>
      <c r="O19" s="31"/>
      <c r="P19" s="31"/>
      <c r="Q19" s="31"/>
      <c r="R19" s="31"/>
      <c r="S19" s="31"/>
      <c r="T19" s="31"/>
      <c r="U19" s="31"/>
      <c r="V19" s="31"/>
      <c r="W19" s="14"/>
      <c r="X19" s="15"/>
    </row>
    <row r="20" spans="1:24" ht="15" customHeight="1">
      <c r="A20" s="8"/>
      <c r="B20" s="17" t="s">
        <v>58</v>
      </c>
      <c r="C20" s="10"/>
      <c r="D20" s="10"/>
      <c r="E20" s="10"/>
      <c r="F20" s="10"/>
      <c r="G20" s="10"/>
      <c r="H20" s="10"/>
      <c r="I20" s="10"/>
      <c r="J20" s="11"/>
      <c r="L20" s="12"/>
      <c r="M20" s="17"/>
      <c r="N20" s="31"/>
      <c r="O20" s="31"/>
      <c r="P20" s="31"/>
      <c r="Q20" s="31"/>
      <c r="R20" s="31"/>
      <c r="S20" s="31"/>
      <c r="T20" s="31"/>
      <c r="U20" s="31"/>
      <c r="V20" s="31"/>
      <c r="W20" s="14"/>
      <c r="X20" s="15"/>
    </row>
    <row r="21" spans="1:24" ht="15" customHeight="1">
      <c r="A21" s="8"/>
      <c r="B21" s="17" t="s">
        <v>80</v>
      </c>
      <c r="C21" s="10"/>
      <c r="D21" s="10"/>
      <c r="E21" s="10"/>
      <c r="F21" s="10"/>
      <c r="G21" s="10"/>
      <c r="H21" s="10"/>
      <c r="I21" s="10"/>
      <c r="J21" s="11"/>
      <c r="L21" s="12"/>
      <c r="M21" s="14" t="str">
        <f>B40</f>
        <v xml:space="preserve">© 1995 - 2019 Thomas Sießegger 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5"/>
    </row>
    <row r="22" spans="1:24" ht="15" customHeight="1">
      <c r="A22" s="8"/>
      <c r="B22" s="17" t="s">
        <v>59</v>
      </c>
      <c r="C22" s="10"/>
      <c r="D22" s="10"/>
      <c r="E22" s="10"/>
      <c r="F22" s="10"/>
      <c r="G22" s="10"/>
      <c r="H22" s="10"/>
      <c r="I22" s="10"/>
      <c r="J22" s="11"/>
      <c r="L22" s="12"/>
      <c r="M22" s="14" t="str">
        <f>B41</f>
        <v>Ottenser Hauptstraße 14, 22765 Hamburg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5"/>
    </row>
    <row r="23" spans="1:24" ht="15" customHeight="1">
      <c r="A23" s="8"/>
      <c r="B23" s="17"/>
      <c r="C23" s="10"/>
      <c r="D23" s="10"/>
      <c r="E23" s="10"/>
      <c r="F23" s="10"/>
      <c r="G23" s="10"/>
      <c r="H23" s="10"/>
      <c r="I23" s="10"/>
      <c r="J23" s="11"/>
      <c r="L23" s="12"/>
      <c r="M23" s="14" t="str">
        <f>B42</f>
        <v>Tel.: 040/39905902, Fax: 040/39905916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5"/>
    </row>
    <row r="24" spans="1:24" ht="15" customHeight="1">
      <c r="A24" s="8"/>
      <c r="B24" s="20" t="s">
        <v>60</v>
      </c>
      <c r="C24" s="10"/>
      <c r="D24" s="10"/>
      <c r="E24" s="10"/>
      <c r="F24" s="10"/>
      <c r="G24" s="10"/>
      <c r="H24" s="10"/>
      <c r="I24" s="10"/>
      <c r="J24" s="11"/>
      <c r="L24" s="12"/>
      <c r="M24" s="14" t="str">
        <f>B43</f>
        <v xml:space="preserve">eMail: einsaetze@siessegger.de 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5"/>
    </row>
    <row r="25" spans="1:24" ht="15" customHeight="1">
      <c r="A25" s="8"/>
      <c r="B25" s="21" t="s">
        <v>61</v>
      </c>
      <c r="C25" s="10"/>
      <c r="D25" s="10"/>
      <c r="E25" s="10"/>
      <c r="F25" s="10"/>
      <c r="G25" s="10"/>
      <c r="H25" s="10"/>
      <c r="I25" s="10"/>
      <c r="J25" s="11"/>
      <c r="L25" s="12"/>
      <c r="M25" s="17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5"/>
    </row>
    <row r="26" spans="1:24" ht="15" customHeight="1" thickBot="1">
      <c r="A26" s="8"/>
      <c r="B26" s="21" t="s">
        <v>62</v>
      </c>
      <c r="C26" s="10"/>
      <c r="D26" s="10"/>
      <c r="E26" s="10"/>
      <c r="F26" s="10"/>
      <c r="G26" s="10"/>
      <c r="H26" s="10"/>
      <c r="I26" s="10"/>
      <c r="J26" s="11"/>
      <c r="L26" s="22"/>
      <c r="M26" s="23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</row>
    <row r="27" spans="1:24" ht="15" customHeight="1" thickTop="1">
      <c r="A27" s="8"/>
      <c r="B27" s="21" t="s">
        <v>63</v>
      </c>
      <c r="C27" s="10"/>
      <c r="D27" s="10"/>
      <c r="E27" s="10"/>
      <c r="F27" s="10"/>
      <c r="G27" s="10"/>
      <c r="H27" s="10"/>
      <c r="I27" s="10"/>
      <c r="J27" s="11"/>
    </row>
    <row r="28" spans="1:24" ht="15" customHeight="1">
      <c r="A28" s="8"/>
      <c r="B28" s="21" t="s">
        <v>64</v>
      </c>
      <c r="C28" s="10"/>
      <c r="D28" s="10"/>
      <c r="E28" s="10"/>
      <c r="F28" s="10"/>
      <c r="G28" s="10"/>
      <c r="H28" s="10"/>
      <c r="I28" s="10"/>
      <c r="J28" s="11"/>
    </row>
    <row r="29" spans="1:24" ht="15" customHeight="1">
      <c r="A29" s="8"/>
      <c r="B29" s="21" t="s">
        <v>65</v>
      </c>
      <c r="C29" s="10"/>
      <c r="D29" s="10"/>
      <c r="E29" s="10"/>
      <c r="F29" s="10"/>
      <c r="G29" s="10"/>
      <c r="H29" s="10"/>
      <c r="I29" s="10"/>
      <c r="J29" s="11"/>
    </row>
    <row r="30" spans="1:24" ht="15" customHeight="1">
      <c r="A30" s="8"/>
      <c r="B30" s="21" t="s">
        <v>81</v>
      </c>
      <c r="C30" s="10"/>
      <c r="D30" s="10"/>
      <c r="E30" s="10"/>
      <c r="F30" s="10"/>
      <c r="G30" s="10"/>
      <c r="H30" s="10"/>
      <c r="I30" s="10"/>
      <c r="J30" s="11"/>
    </row>
    <row r="31" spans="1:24" ht="15" customHeight="1">
      <c r="A31" s="8"/>
      <c r="B31" s="21"/>
      <c r="C31" s="10"/>
      <c r="D31" s="10"/>
      <c r="E31" s="10"/>
      <c r="F31" s="10"/>
      <c r="G31" s="10"/>
      <c r="H31" s="10"/>
      <c r="I31" s="10"/>
      <c r="J31" s="11"/>
    </row>
    <row r="32" spans="1:24" ht="15" customHeight="1">
      <c r="A32" s="8"/>
      <c r="B32" s="17" t="s">
        <v>66</v>
      </c>
      <c r="C32" s="10"/>
      <c r="D32" s="10"/>
      <c r="E32" s="10"/>
      <c r="F32" s="10"/>
      <c r="G32" s="10"/>
      <c r="H32" s="10"/>
      <c r="I32" s="10"/>
      <c r="J32" s="11"/>
    </row>
    <row r="33" spans="1:10" ht="15" customHeight="1">
      <c r="A33" s="8"/>
      <c r="B33" s="17" t="s">
        <v>82</v>
      </c>
      <c r="C33" s="10"/>
      <c r="D33" s="10"/>
      <c r="E33" s="10"/>
      <c r="F33" s="10"/>
      <c r="G33" s="10"/>
      <c r="H33" s="10"/>
      <c r="I33" s="10"/>
      <c r="J33" s="11"/>
    </row>
    <row r="34" spans="1:10" ht="15" customHeight="1">
      <c r="A34" s="8"/>
      <c r="B34" s="17" t="s">
        <v>18</v>
      </c>
      <c r="C34" s="10"/>
      <c r="D34" s="10"/>
      <c r="E34" s="10"/>
      <c r="F34" s="10"/>
      <c r="G34" s="10"/>
      <c r="H34" s="10"/>
      <c r="I34" s="10"/>
      <c r="J34" s="11"/>
    </row>
    <row r="35" spans="1:10" ht="15" customHeight="1">
      <c r="A35" s="8"/>
      <c r="B35" s="17" t="s">
        <v>19</v>
      </c>
      <c r="C35" s="10"/>
      <c r="D35" s="10"/>
      <c r="E35" s="10"/>
      <c r="F35" s="10"/>
      <c r="G35" s="10"/>
      <c r="H35" s="10"/>
      <c r="I35" s="10"/>
      <c r="J35" s="11"/>
    </row>
    <row r="36" spans="1:10" ht="15" customHeight="1">
      <c r="A36" s="8"/>
      <c r="B36" s="17" t="s">
        <v>67</v>
      </c>
      <c r="C36" s="10"/>
      <c r="D36" s="10"/>
      <c r="E36" s="10"/>
      <c r="F36" s="10"/>
      <c r="G36" s="10"/>
      <c r="H36" s="10"/>
      <c r="I36" s="10"/>
      <c r="J36" s="11"/>
    </row>
    <row r="37" spans="1:10" ht="15" customHeight="1">
      <c r="A37" s="8"/>
      <c r="B37" s="26" t="s">
        <v>68</v>
      </c>
      <c r="C37" s="10"/>
      <c r="D37" s="10"/>
      <c r="E37" s="10"/>
      <c r="F37" s="10"/>
      <c r="G37" s="10"/>
      <c r="H37" s="10"/>
      <c r="I37" s="10"/>
      <c r="J37" s="11"/>
    </row>
    <row r="38" spans="1:10" ht="15" customHeight="1">
      <c r="A38" s="8"/>
      <c r="B38" s="26" t="s">
        <v>69</v>
      </c>
      <c r="C38" s="10"/>
      <c r="D38" s="10"/>
      <c r="E38" s="10"/>
      <c r="F38" s="10"/>
      <c r="G38" s="10"/>
      <c r="H38" s="10"/>
      <c r="I38" s="10"/>
      <c r="J38" s="11"/>
    </row>
    <row r="39" spans="1:10" ht="15" customHeight="1">
      <c r="A39" s="8"/>
      <c r="B39" s="17"/>
      <c r="C39" s="10"/>
      <c r="D39" s="10"/>
      <c r="E39" s="10"/>
      <c r="F39" s="10"/>
      <c r="G39" s="10"/>
      <c r="H39" s="10"/>
      <c r="I39" s="10"/>
      <c r="J39" s="11"/>
    </row>
    <row r="40" spans="1:10">
      <c r="A40" s="8"/>
      <c r="B40" s="97" t="s">
        <v>86</v>
      </c>
      <c r="C40" s="10"/>
      <c r="D40" s="10"/>
      <c r="E40" s="10"/>
      <c r="F40" s="10"/>
      <c r="G40" s="10"/>
      <c r="H40" s="10"/>
      <c r="I40" s="10"/>
      <c r="J40" s="11"/>
    </row>
    <row r="41" spans="1:10">
      <c r="A41" s="8"/>
      <c r="B41" s="97" t="s">
        <v>87</v>
      </c>
      <c r="C41" s="10"/>
      <c r="D41" s="10"/>
      <c r="E41" s="10"/>
      <c r="F41" s="10"/>
      <c r="G41" s="10"/>
      <c r="H41" s="10"/>
      <c r="I41" s="10"/>
      <c r="J41" s="11"/>
    </row>
    <row r="42" spans="1:10">
      <c r="A42" s="8"/>
      <c r="B42" s="97" t="s">
        <v>88</v>
      </c>
      <c r="C42" s="10"/>
      <c r="D42" s="10"/>
      <c r="E42" s="10"/>
      <c r="F42" s="10"/>
      <c r="G42" s="10"/>
      <c r="H42" s="10"/>
      <c r="I42" s="10"/>
      <c r="J42" s="11"/>
    </row>
    <row r="43" spans="1:10">
      <c r="A43" s="8"/>
      <c r="B43" s="10" t="s">
        <v>83</v>
      </c>
      <c r="C43" s="10"/>
      <c r="D43" s="10"/>
      <c r="E43" s="10"/>
      <c r="F43" s="10"/>
      <c r="G43" s="10"/>
      <c r="H43" s="10"/>
      <c r="I43" s="10"/>
      <c r="J43" s="11"/>
    </row>
    <row r="44" spans="1:10" ht="8.1999999999999993" customHeight="1" thickBot="1">
      <c r="A44" s="27"/>
      <c r="B44" s="28"/>
      <c r="C44" s="28"/>
      <c r="D44" s="28"/>
      <c r="E44" s="28"/>
      <c r="F44" s="28"/>
      <c r="G44" s="28"/>
      <c r="H44" s="28"/>
      <c r="I44" s="28"/>
      <c r="J44" s="29"/>
    </row>
    <row r="45" spans="1:10" ht="13.15" thickTop="1"/>
  </sheetData>
  <sheetProtection password="CC34" sheet="1" insertHyperlinks="0"/>
  <mergeCells count="3">
    <mergeCell ref="I5:I6"/>
    <mergeCell ref="M2:T3"/>
    <mergeCell ref="M5:W6"/>
  </mergeCells>
  <phoneticPr fontId="18" type="noConversion"/>
  <hyperlinks>
    <hyperlink ref="M9" location="Tabelle!A1" display="1. Gehen Sie zur Mappe &quot;Tabelle&quot;." xr:uid="{00000000-0004-0000-0000-000000000000}"/>
    <hyperlink ref="M17:T17" location="Beispiel!A1" display="Beispiel!A1" xr:uid="{00000000-0004-0000-0000-000001000000}"/>
    <hyperlink ref="M18" location="Beispiel!A1" display="    Beispiel" xr:uid="{00000000-0004-0000-0000-000002000000}"/>
  </hyperlinks>
  <pageMargins left="0.59055118110236227" right="0.59055118110236227" top="0.59055118110236227" bottom="0.59055118110236227" header="0.39370078740157483" footer="0.39370078740157483"/>
  <pageSetup paperSize="9" scale="95" orientation="portrait" r:id="rId1"/>
  <headerFooter alignWithMargins="0">
    <oddHeader>&amp;L&amp;8Datei: &amp;F, Mappe: &amp;A</oddHeader>
    <oddFooter xml:space="preserve">&amp;L&amp;8© 1995 - 2016 Thomas Sießegger
eMail: einsaetze@siessegger.de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tabSelected="1" topLeftCell="A4" zoomScaleNormal="100" workbookViewId="0">
      <selection activeCell="B35" activeCellId="1" sqref="Q1:Q1048576 A35:XFD35"/>
    </sheetView>
  </sheetViews>
  <sheetFormatPr baseColWidth="10" defaultColWidth="11.5546875" defaultRowHeight="15"/>
  <cols>
    <col min="1" max="1" width="3.77734375" style="37" customWidth="1"/>
    <col min="2" max="2" width="6.6640625" style="37" customWidth="1"/>
    <col min="3" max="43" width="5.77734375" style="37" customWidth="1"/>
    <col min="44" max="16384" width="11.5546875" style="37"/>
  </cols>
  <sheetData>
    <row r="1" spans="1:43" ht="22.5">
      <c r="A1" s="118" t="s">
        <v>0</v>
      </c>
      <c r="B1" s="119"/>
      <c r="C1" s="119"/>
      <c r="D1" s="119"/>
      <c r="E1" s="119"/>
      <c r="F1" s="119"/>
      <c r="G1" s="117" t="s">
        <v>6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46"/>
      <c r="T1" s="46"/>
      <c r="U1" s="46"/>
      <c r="V1" s="47"/>
      <c r="W1" s="47"/>
      <c r="X1" s="47"/>
      <c r="Y1" s="47"/>
      <c r="Z1" s="47"/>
      <c r="AA1" s="47"/>
      <c r="AB1" s="48"/>
    </row>
    <row r="2" spans="1:43" ht="17.649999999999999">
      <c r="A2" s="120" t="s">
        <v>12</v>
      </c>
      <c r="B2" s="121"/>
      <c r="C2" s="121"/>
      <c r="D2" s="121"/>
      <c r="E2" s="121"/>
      <c r="F2" s="103"/>
      <c r="G2" s="106" t="s">
        <v>7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38"/>
      <c r="T2" s="38"/>
      <c r="U2" s="38"/>
      <c r="AB2" s="49"/>
    </row>
    <row r="3" spans="1:43" ht="17.649999999999999">
      <c r="A3" s="50"/>
      <c r="B3" s="39"/>
      <c r="C3" s="39"/>
      <c r="D3" s="39"/>
      <c r="E3" s="39"/>
      <c r="F3" s="51"/>
      <c r="G3" s="106" t="s">
        <v>1</v>
      </c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38"/>
      <c r="T3" s="116" t="s">
        <v>16</v>
      </c>
      <c r="U3" s="116"/>
      <c r="AB3" s="49"/>
    </row>
    <row r="4" spans="1:43" ht="15" customHeight="1">
      <c r="A4" s="50"/>
      <c r="B4" s="38"/>
      <c r="C4" s="38"/>
      <c r="D4" s="38"/>
      <c r="E4" s="38"/>
      <c r="F4" s="40"/>
      <c r="G4" s="40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116"/>
      <c r="U4" s="116"/>
      <c r="AB4" s="49"/>
    </row>
    <row r="5" spans="1:43" ht="15" customHeight="1">
      <c r="A5" s="50"/>
      <c r="B5" s="38"/>
      <c r="C5" s="38"/>
      <c r="D5" s="38"/>
      <c r="E5" s="38"/>
      <c r="F5" s="41"/>
      <c r="G5" s="102" t="s">
        <v>2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38"/>
      <c r="T5" s="38"/>
      <c r="U5" s="38"/>
      <c r="AB5" s="49"/>
    </row>
    <row r="6" spans="1:43" ht="15" customHeight="1">
      <c r="A6" s="110" t="s">
        <v>5</v>
      </c>
      <c r="B6" s="111"/>
      <c r="C6" s="111"/>
      <c r="D6" s="111"/>
      <c r="E6" s="111"/>
      <c r="F6" s="41"/>
      <c r="G6" s="102" t="s">
        <v>14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38"/>
      <c r="T6" s="38"/>
      <c r="U6" s="38"/>
      <c r="AB6" s="49"/>
    </row>
    <row r="7" spans="1:43" ht="15" customHeight="1">
      <c r="A7" s="112"/>
      <c r="B7" s="113"/>
      <c r="C7" s="113"/>
      <c r="D7" s="113"/>
      <c r="E7" s="113"/>
      <c r="F7" s="41"/>
      <c r="G7" s="102" t="s">
        <v>15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38"/>
      <c r="T7" s="38"/>
      <c r="U7" s="38"/>
      <c r="AB7" s="49"/>
    </row>
    <row r="8" spans="1:43" ht="15" customHeight="1">
      <c r="A8" s="52"/>
      <c r="B8" s="102" t="s">
        <v>10</v>
      </c>
      <c r="C8" s="102"/>
      <c r="D8" s="102"/>
      <c r="E8" s="102"/>
      <c r="F8" s="41"/>
      <c r="G8" s="102" t="s">
        <v>3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38"/>
      <c r="T8" s="38"/>
      <c r="U8" s="38"/>
      <c r="AB8" s="49"/>
    </row>
    <row r="9" spans="1:43" ht="15" customHeight="1">
      <c r="A9" s="50"/>
      <c r="B9" s="104">
        <v>6</v>
      </c>
      <c r="C9" s="10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AB9" s="49"/>
    </row>
    <row r="10" spans="1:43" ht="15" customHeight="1">
      <c r="A10" s="53"/>
      <c r="B10" s="102" t="s">
        <v>11</v>
      </c>
      <c r="C10" s="102"/>
      <c r="D10" s="102"/>
      <c r="E10" s="103"/>
      <c r="F10" s="38"/>
      <c r="G10" s="42" t="s">
        <v>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AB10" s="49"/>
    </row>
    <row r="11" spans="1:43" ht="15" customHeight="1">
      <c r="A11" s="5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AB11" s="49"/>
    </row>
    <row r="12" spans="1:43" ht="15.75" customHeight="1">
      <c r="A12" s="55"/>
      <c r="B12" s="43"/>
      <c r="C12" s="114" t="s">
        <v>8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</row>
    <row r="13" spans="1:43" ht="16.5" customHeight="1" thickBot="1">
      <c r="A13" s="55"/>
      <c r="B13" s="44"/>
      <c r="C13" s="36">
        <v>40</v>
      </c>
      <c r="D13" s="36">
        <v>41</v>
      </c>
      <c r="E13" s="36">
        <v>42</v>
      </c>
      <c r="F13" s="36">
        <v>43</v>
      </c>
      <c r="G13" s="36">
        <v>44</v>
      </c>
      <c r="H13" s="36">
        <v>45</v>
      </c>
      <c r="I13" s="36">
        <v>46</v>
      </c>
      <c r="J13" s="36">
        <v>47</v>
      </c>
      <c r="K13" s="36">
        <v>48</v>
      </c>
      <c r="L13" s="36">
        <v>49</v>
      </c>
      <c r="M13" s="36">
        <v>50</v>
      </c>
      <c r="N13" s="36">
        <v>51</v>
      </c>
      <c r="O13" s="36">
        <v>52</v>
      </c>
      <c r="P13" s="36">
        <v>53</v>
      </c>
      <c r="Q13" s="36">
        <v>54</v>
      </c>
      <c r="R13" s="36">
        <v>55</v>
      </c>
      <c r="S13" s="36">
        <v>56</v>
      </c>
      <c r="T13" s="36">
        <v>57</v>
      </c>
      <c r="U13" s="36">
        <v>58</v>
      </c>
      <c r="V13" s="36">
        <v>59</v>
      </c>
      <c r="W13" s="36">
        <v>60</v>
      </c>
      <c r="X13" s="36">
        <v>61</v>
      </c>
      <c r="Y13" s="36">
        <v>62</v>
      </c>
      <c r="Z13" s="36">
        <v>63</v>
      </c>
      <c r="AA13" s="36">
        <v>64</v>
      </c>
      <c r="AB13" s="36">
        <v>65</v>
      </c>
      <c r="AC13" s="36">
        <v>46</v>
      </c>
      <c r="AD13" s="36">
        <v>47</v>
      </c>
      <c r="AE13" s="36">
        <v>48</v>
      </c>
      <c r="AF13" s="36">
        <v>49</v>
      </c>
      <c r="AG13" s="36">
        <v>50</v>
      </c>
      <c r="AH13" s="36">
        <v>51</v>
      </c>
      <c r="AI13" s="36">
        <v>52</v>
      </c>
      <c r="AJ13" s="36">
        <v>53</v>
      </c>
      <c r="AK13" s="36">
        <v>54</v>
      </c>
      <c r="AL13" s="36">
        <v>55</v>
      </c>
      <c r="AM13" s="36">
        <v>56</v>
      </c>
      <c r="AN13" s="36">
        <v>57</v>
      </c>
      <c r="AO13" s="36">
        <v>58</v>
      </c>
      <c r="AP13" s="36">
        <v>59</v>
      </c>
      <c r="AQ13" s="36">
        <v>60</v>
      </c>
    </row>
    <row r="14" spans="1:43" ht="15" customHeight="1">
      <c r="A14" s="107" t="s">
        <v>9</v>
      </c>
      <c r="B14" s="35">
        <v>45</v>
      </c>
      <c r="C14" s="45">
        <f t="shared" ref="C14:R29" si="0">IF(AND(($B$9*C$13)/($B14-C$13)&gt;0,ISNUMBER(($B$9*C$13)/($B14-C$13))),($B$9*C$13)/($B14-C$13),"")</f>
        <v>48</v>
      </c>
      <c r="D14" s="45">
        <f t="shared" si="0"/>
        <v>61.5</v>
      </c>
      <c r="E14" s="45">
        <f t="shared" si="0"/>
        <v>84</v>
      </c>
      <c r="F14" s="45">
        <f t="shared" si="0"/>
        <v>129</v>
      </c>
      <c r="G14" s="45">
        <f t="shared" si="0"/>
        <v>264</v>
      </c>
      <c r="H14" s="45" t="e">
        <f t="shared" si="0"/>
        <v>#DIV/0!</v>
      </c>
      <c r="I14" s="45" t="str">
        <f t="shared" si="0"/>
        <v/>
      </c>
      <c r="J14" s="45" t="str">
        <f t="shared" si="0"/>
        <v/>
      </c>
      <c r="K14" s="45" t="str">
        <f t="shared" si="0"/>
        <v/>
      </c>
      <c r="L14" s="45" t="str">
        <f t="shared" si="0"/>
        <v/>
      </c>
      <c r="M14" s="45" t="str">
        <f t="shared" si="0"/>
        <v/>
      </c>
      <c r="N14" s="45" t="str">
        <f t="shared" si="0"/>
        <v/>
      </c>
      <c r="O14" s="45" t="str">
        <f t="shared" si="0"/>
        <v/>
      </c>
      <c r="P14" s="45" t="str">
        <f t="shared" si="0"/>
        <v/>
      </c>
      <c r="Q14" s="45" t="str">
        <f t="shared" si="0"/>
        <v/>
      </c>
      <c r="R14" s="45" t="str">
        <f t="shared" si="0"/>
        <v/>
      </c>
      <c r="S14" s="45" t="str">
        <f t="shared" ref="S14:AH29" si="1">IF(AND(($B$9*S$13)/($B14-S$13)&gt;0,ISNUMBER(($B$9*S$13)/($B14-S$13))),($B$9*S$13)/($B14-S$13),"")</f>
        <v/>
      </c>
      <c r="T14" s="45" t="str">
        <f t="shared" si="1"/>
        <v/>
      </c>
      <c r="U14" s="45" t="str">
        <f t="shared" si="1"/>
        <v/>
      </c>
      <c r="V14" s="45" t="str">
        <f t="shared" si="1"/>
        <v/>
      </c>
      <c r="W14" s="45" t="str">
        <f t="shared" si="1"/>
        <v/>
      </c>
      <c r="X14" s="45" t="str">
        <f t="shared" si="1"/>
        <v/>
      </c>
      <c r="Y14" s="45" t="str">
        <f t="shared" si="1"/>
        <v/>
      </c>
      <c r="Z14" s="45" t="str">
        <f t="shared" si="1"/>
        <v/>
      </c>
      <c r="AA14" s="45" t="str">
        <f t="shared" si="1"/>
        <v/>
      </c>
      <c r="AB14" s="56" t="str">
        <f t="shared" si="1"/>
        <v/>
      </c>
      <c r="AC14" s="45" t="str">
        <f t="shared" si="1"/>
        <v/>
      </c>
      <c r="AD14" s="56" t="str">
        <f t="shared" si="1"/>
        <v/>
      </c>
      <c r="AE14" s="45" t="str">
        <f t="shared" si="1"/>
        <v/>
      </c>
      <c r="AF14" s="56" t="str">
        <f t="shared" si="1"/>
        <v/>
      </c>
      <c r="AG14" s="45" t="str">
        <f t="shared" si="1"/>
        <v/>
      </c>
      <c r="AH14" s="56" t="str">
        <f t="shared" si="1"/>
        <v/>
      </c>
      <c r="AI14" s="45" t="str">
        <f t="shared" ref="AC14:AQ29" si="2">IF(AND(($B$9*AI$13)/($B14-AI$13)&gt;0,ISNUMBER(($B$9*AI$13)/($B14-AI$13))),($B$9*AI$13)/($B14-AI$13),"")</f>
        <v/>
      </c>
      <c r="AJ14" s="56" t="str">
        <f t="shared" si="2"/>
        <v/>
      </c>
      <c r="AK14" s="45" t="str">
        <f t="shared" si="2"/>
        <v/>
      </c>
      <c r="AL14" s="56" t="str">
        <f t="shared" si="2"/>
        <v/>
      </c>
      <c r="AM14" s="45" t="str">
        <f t="shared" si="2"/>
        <v/>
      </c>
      <c r="AN14" s="56" t="str">
        <f t="shared" si="2"/>
        <v/>
      </c>
      <c r="AO14" s="45" t="str">
        <f t="shared" si="2"/>
        <v/>
      </c>
      <c r="AP14" s="56" t="str">
        <f t="shared" si="2"/>
        <v/>
      </c>
      <c r="AQ14" s="45" t="str">
        <f t="shared" si="2"/>
        <v/>
      </c>
    </row>
    <row r="15" spans="1:43" ht="15" customHeight="1">
      <c r="A15" s="108"/>
      <c r="B15" s="35">
        <v>46</v>
      </c>
      <c r="C15" s="45">
        <f t="shared" ref="C15:C31" si="3">IF(AND(($B$9*C$13)/($B15-C$13)&gt;0,ISNUMBER(($B$9*C$13)/($B15-C$13))),($B$9*C$13)/($B15-C$13),"")</f>
        <v>40</v>
      </c>
      <c r="D15" s="45">
        <f t="shared" si="0"/>
        <v>49.2</v>
      </c>
      <c r="E15" s="45">
        <f t="shared" si="0"/>
        <v>63</v>
      </c>
      <c r="F15" s="45">
        <f t="shared" si="0"/>
        <v>86</v>
      </c>
      <c r="G15" s="45">
        <f t="shared" si="0"/>
        <v>132</v>
      </c>
      <c r="H15" s="45">
        <f t="shared" si="0"/>
        <v>270</v>
      </c>
      <c r="I15" s="45" t="e">
        <f t="shared" si="0"/>
        <v>#DIV/0!</v>
      </c>
      <c r="J15" s="45" t="str">
        <f t="shared" si="0"/>
        <v/>
      </c>
      <c r="K15" s="45" t="str">
        <f t="shared" si="0"/>
        <v/>
      </c>
      <c r="L15" s="45" t="str">
        <f t="shared" si="0"/>
        <v/>
      </c>
      <c r="M15" s="45" t="str">
        <f t="shared" si="0"/>
        <v/>
      </c>
      <c r="N15" s="45" t="str">
        <f t="shared" si="0"/>
        <v/>
      </c>
      <c r="O15" s="45" t="str">
        <f t="shared" si="0"/>
        <v/>
      </c>
      <c r="P15" s="45" t="str">
        <f t="shared" si="0"/>
        <v/>
      </c>
      <c r="Q15" s="45" t="str">
        <f t="shared" si="0"/>
        <v/>
      </c>
      <c r="R15" s="45" t="str">
        <f t="shared" si="0"/>
        <v/>
      </c>
      <c r="S15" s="45" t="str">
        <f t="shared" si="1"/>
        <v/>
      </c>
      <c r="T15" s="45" t="str">
        <f t="shared" si="1"/>
        <v/>
      </c>
      <c r="U15" s="45" t="str">
        <f t="shared" si="1"/>
        <v/>
      </c>
      <c r="V15" s="45" t="str">
        <f t="shared" si="1"/>
        <v/>
      </c>
      <c r="W15" s="45" t="str">
        <f t="shared" si="1"/>
        <v/>
      </c>
      <c r="X15" s="45" t="str">
        <f t="shared" si="1"/>
        <v/>
      </c>
      <c r="Y15" s="45" t="str">
        <f t="shared" si="1"/>
        <v/>
      </c>
      <c r="Z15" s="45" t="str">
        <f t="shared" si="1"/>
        <v/>
      </c>
      <c r="AA15" s="45" t="str">
        <f t="shared" si="1"/>
        <v/>
      </c>
      <c r="AB15" s="56" t="str">
        <f t="shared" si="1"/>
        <v/>
      </c>
      <c r="AC15" s="45" t="e">
        <f t="shared" si="2"/>
        <v>#DIV/0!</v>
      </c>
      <c r="AD15" s="56" t="str">
        <f t="shared" si="2"/>
        <v/>
      </c>
      <c r="AE15" s="45" t="str">
        <f t="shared" si="2"/>
        <v/>
      </c>
      <c r="AF15" s="56" t="str">
        <f t="shared" si="2"/>
        <v/>
      </c>
      <c r="AG15" s="45" t="str">
        <f t="shared" si="2"/>
        <v/>
      </c>
      <c r="AH15" s="56" t="str">
        <f t="shared" si="2"/>
        <v/>
      </c>
      <c r="AI15" s="45" t="str">
        <f t="shared" si="2"/>
        <v/>
      </c>
      <c r="AJ15" s="56" t="str">
        <f t="shared" si="2"/>
        <v/>
      </c>
      <c r="AK15" s="45" t="str">
        <f t="shared" si="2"/>
        <v/>
      </c>
      <c r="AL15" s="56" t="str">
        <f t="shared" si="2"/>
        <v/>
      </c>
      <c r="AM15" s="45" t="str">
        <f t="shared" si="2"/>
        <v/>
      </c>
      <c r="AN15" s="56" t="str">
        <f t="shared" si="2"/>
        <v/>
      </c>
      <c r="AO15" s="45" t="str">
        <f t="shared" si="2"/>
        <v/>
      </c>
      <c r="AP15" s="56" t="str">
        <f t="shared" si="2"/>
        <v/>
      </c>
      <c r="AQ15" s="45" t="str">
        <f t="shared" si="2"/>
        <v/>
      </c>
    </row>
    <row r="16" spans="1:43" ht="15" customHeight="1">
      <c r="A16" s="108"/>
      <c r="B16" s="35">
        <v>47</v>
      </c>
      <c r="C16" s="45">
        <f t="shared" si="3"/>
        <v>34.285714285714285</v>
      </c>
      <c r="D16" s="45">
        <f t="shared" si="0"/>
        <v>41</v>
      </c>
      <c r="E16" s="45">
        <f t="shared" si="0"/>
        <v>50.4</v>
      </c>
      <c r="F16" s="45">
        <f t="shared" si="0"/>
        <v>64.5</v>
      </c>
      <c r="G16" s="45">
        <f t="shared" si="0"/>
        <v>88</v>
      </c>
      <c r="H16" s="45">
        <f t="shared" si="0"/>
        <v>135</v>
      </c>
      <c r="I16" s="45">
        <f t="shared" si="0"/>
        <v>276</v>
      </c>
      <c r="J16" s="45" t="e">
        <f t="shared" si="0"/>
        <v>#DIV/0!</v>
      </c>
      <c r="K16" s="45" t="str">
        <f t="shared" si="0"/>
        <v/>
      </c>
      <c r="L16" s="45" t="str">
        <f t="shared" si="0"/>
        <v/>
      </c>
      <c r="M16" s="45" t="str">
        <f t="shared" si="0"/>
        <v/>
      </c>
      <c r="N16" s="45" t="str">
        <f t="shared" si="0"/>
        <v/>
      </c>
      <c r="O16" s="45" t="str">
        <f t="shared" si="0"/>
        <v/>
      </c>
      <c r="P16" s="45" t="str">
        <f t="shared" si="0"/>
        <v/>
      </c>
      <c r="Q16" s="45" t="str">
        <f t="shared" si="0"/>
        <v/>
      </c>
      <c r="R16" s="45" t="str">
        <f t="shared" si="0"/>
        <v/>
      </c>
      <c r="S16" s="45" t="str">
        <f t="shared" si="1"/>
        <v/>
      </c>
      <c r="T16" s="45" t="str">
        <f t="shared" si="1"/>
        <v/>
      </c>
      <c r="U16" s="45" t="str">
        <f t="shared" si="1"/>
        <v/>
      </c>
      <c r="V16" s="45" t="str">
        <f t="shared" si="1"/>
        <v/>
      </c>
      <c r="W16" s="45" t="str">
        <f t="shared" si="1"/>
        <v/>
      </c>
      <c r="X16" s="45" t="str">
        <f t="shared" si="1"/>
        <v/>
      </c>
      <c r="Y16" s="45" t="str">
        <f t="shared" si="1"/>
        <v/>
      </c>
      <c r="Z16" s="45" t="str">
        <f t="shared" si="1"/>
        <v/>
      </c>
      <c r="AA16" s="45" t="str">
        <f t="shared" si="1"/>
        <v/>
      </c>
      <c r="AB16" s="56" t="str">
        <f t="shared" si="1"/>
        <v/>
      </c>
      <c r="AC16" s="45">
        <f t="shared" si="2"/>
        <v>276</v>
      </c>
      <c r="AD16" s="56" t="e">
        <f t="shared" si="2"/>
        <v>#DIV/0!</v>
      </c>
      <c r="AE16" s="45" t="str">
        <f t="shared" si="2"/>
        <v/>
      </c>
      <c r="AF16" s="56" t="str">
        <f t="shared" si="2"/>
        <v/>
      </c>
      <c r="AG16" s="45" t="str">
        <f t="shared" si="2"/>
        <v/>
      </c>
      <c r="AH16" s="56" t="str">
        <f t="shared" si="2"/>
        <v/>
      </c>
      <c r="AI16" s="45" t="str">
        <f t="shared" si="2"/>
        <v/>
      </c>
      <c r="AJ16" s="56" t="str">
        <f t="shared" si="2"/>
        <v/>
      </c>
      <c r="AK16" s="45" t="str">
        <f t="shared" si="2"/>
        <v/>
      </c>
      <c r="AL16" s="56" t="str">
        <f t="shared" si="2"/>
        <v/>
      </c>
      <c r="AM16" s="45" t="str">
        <f t="shared" si="2"/>
        <v/>
      </c>
      <c r="AN16" s="56" t="str">
        <f t="shared" si="2"/>
        <v/>
      </c>
      <c r="AO16" s="45" t="str">
        <f t="shared" si="2"/>
        <v/>
      </c>
      <c r="AP16" s="56" t="str">
        <f t="shared" si="2"/>
        <v/>
      </c>
      <c r="AQ16" s="45" t="str">
        <f t="shared" si="2"/>
        <v/>
      </c>
    </row>
    <row r="17" spans="1:43" ht="15" customHeight="1">
      <c r="A17" s="108"/>
      <c r="B17" s="35">
        <v>48</v>
      </c>
      <c r="C17" s="45">
        <f t="shared" si="3"/>
        <v>30</v>
      </c>
      <c r="D17" s="45">
        <f t="shared" si="0"/>
        <v>35.142857142857146</v>
      </c>
      <c r="E17" s="45">
        <f t="shared" si="0"/>
        <v>42</v>
      </c>
      <c r="F17" s="45">
        <f t="shared" si="0"/>
        <v>51.6</v>
      </c>
      <c r="G17" s="45">
        <f t="shared" si="0"/>
        <v>66</v>
      </c>
      <c r="H17" s="45">
        <f t="shared" si="0"/>
        <v>90</v>
      </c>
      <c r="I17" s="45">
        <f t="shared" si="0"/>
        <v>138</v>
      </c>
      <c r="J17" s="45">
        <f t="shared" si="0"/>
        <v>282</v>
      </c>
      <c r="K17" s="45" t="e">
        <f t="shared" si="0"/>
        <v>#DIV/0!</v>
      </c>
      <c r="L17" s="45" t="str">
        <f t="shared" si="0"/>
        <v/>
      </c>
      <c r="M17" s="45" t="str">
        <f t="shared" si="0"/>
        <v/>
      </c>
      <c r="N17" s="45" t="str">
        <f t="shared" si="0"/>
        <v/>
      </c>
      <c r="O17" s="45" t="str">
        <f t="shared" si="0"/>
        <v/>
      </c>
      <c r="P17" s="45" t="str">
        <f t="shared" si="0"/>
        <v/>
      </c>
      <c r="Q17" s="45" t="str">
        <f t="shared" si="0"/>
        <v/>
      </c>
      <c r="R17" s="45" t="str">
        <f t="shared" si="0"/>
        <v/>
      </c>
      <c r="S17" s="45" t="str">
        <f t="shared" si="1"/>
        <v/>
      </c>
      <c r="T17" s="45" t="str">
        <f t="shared" si="1"/>
        <v/>
      </c>
      <c r="U17" s="45" t="str">
        <f t="shared" si="1"/>
        <v/>
      </c>
      <c r="V17" s="45" t="str">
        <f t="shared" si="1"/>
        <v/>
      </c>
      <c r="W17" s="45" t="str">
        <f t="shared" si="1"/>
        <v/>
      </c>
      <c r="X17" s="45" t="str">
        <f t="shared" si="1"/>
        <v/>
      </c>
      <c r="Y17" s="45" t="str">
        <f t="shared" si="1"/>
        <v/>
      </c>
      <c r="Z17" s="45" t="str">
        <f t="shared" si="1"/>
        <v/>
      </c>
      <c r="AA17" s="45" t="str">
        <f t="shared" si="1"/>
        <v/>
      </c>
      <c r="AB17" s="56" t="str">
        <f t="shared" si="1"/>
        <v/>
      </c>
      <c r="AC17" s="45">
        <f t="shared" si="2"/>
        <v>138</v>
      </c>
      <c r="AD17" s="56">
        <f t="shared" si="2"/>
        <v>282</v>
      </c>
      <c r="AE17" s="45" t="e">
        <f t="shared" si="2"/>
        <v>#DIV/0!</v>
      </c>
      <c r="AF17" s="56" t="str">
        <f t="shared" si="2"/>
        <v/>
      </c>
      <c r="AG17" s="45" t="str">
        <f t="shared" si="2"/>
        <v/>
      </c>
      <c r="AH17" s="56" t="str">
        <f t="shared" si="2"/>
        <v/>
      </c>
      <c r="AI17" s="45" t="str">
        <f t="shared" si="2"/>
        <v/>
      </c>
      <c r="AJ17" s="56" t="str">
        <f t="shared" si="2"/>
        <v/>
      </c>
      <c r="AK17" s="45" t="str">
        <f t="shared" si="2"/>
        <v/>
      </c>
      <c r="AL17" s="56" t="str">
        <f t="shared" si="2"/>
        <v/>
      </c>
      <c r="AM17" s="45" t="str">
        <f t="shared" si="2"/>
        <v/>
      </c>
      <c r="AN17" s="56" t="str">
        <f t="shared" si="2"/>
        <v/>
      </c>
      <c r="AO17" s="45" t="str">
        <f t="shared" si="2"/>
        <v/>
      </c>
      <c r="AP17" s="56" t="str">
        <f t="shared" si="2"/>
        <v/>
      </c>
      <c r="AQ17" s="45" t="str">
        <f t="shared" si="2"/>
        <v/>
      </c>
    </row>
    <row r="18" spans="1:43" ht="15" customHeight="1">
      <c r="A18" s="108"/>
      <c r="B18" s="35">
        <v>49</v>
      </c>
      <c r="C18" s="45">
        <f t="shared" si="3"/>
        <v>26.666666666666668</v>
      </c>
      <c r="D18" s="45">
        <f t="shared" si="0"/>
        <v>30.75</v>
      </c>
      <c r="E18" s="45">
        <f t="shared" si="0"/>
        <v>36</v>
      </c>
      <c r="F18" s="45">
        <f t="shared" si="0"/>
        <v>43</v>
      </c>
      <c r="G18" s="45">
        <f t="shared" si="0"/>
        <v>52.8</v>
      </c>
      <c r="H18" s="45">
        <f t="shared" si="0"/>
        <v>67.5</v>
      </c>
      <c r="I18" s="45">
        <f t="shared" si="0"/>
        <v>92</v>
      </c>
      <c r="J18" s="45">
        <f t="shared" si="0"/>
        <v>141</v>
      </c>
      <c r="K18" s="45">
        <f t="shared" si="0"/>
        <v>288</v>
      </c>
      <c r="L18" s="45" t="e">
        <f t="shared" si="0"/>
        <v>#DIV/0!</v>
      </c>
      <c r="M18" s="45" t="str">
        <f t="shared" si="0"/>
        <v/>
      </c>
      <c r="N18" s="45" t="str">
        <f t="shared" si="0"/>
        <v/>
      </c>
      <c r="O18" s="45" t="str">
        <f t="shared" si="0"/>
        <v/>
      </c>
      <c r="P18" s="45" t="str">
        <f t="shared" si="0"/>
        <v/>
      </c>
      <c r="Q18" s="45" t="str">
        <f t="shared" si="0"/>
        <v/>
      </c>
      <c r="R18" s="45" t="str">
        <f t="shared" si="0"/>
        <v/>
      </c>
      <c r="S18" s="45" t="str">
        <f t="shared" si="1"/>
        <v/>
      </c>
      <c r="T18" s="45" t="str">
        <f t="shared" si="1"/>
        <v/>
      </c>
      <c r="U18" s="45" t="str">
        <f t="shared" si="1"/>
        <v/>
      </c>
      <c r="V18" s="45" t="str">
        <f t="shared" si="1"/>
        <v/>
      </c>
      <c r="W18" s="45" t="str">
        <f t="shared" si="1"/>
        <v/>
      </c>
      <c r="X18" s="45" t="str">
        <f t="shared" si="1"/>
        <v/>
      </c>
      <c r="Y18" s="45" t="str">
        <f t="shared" si="1"/>
        <v/>
      </c>
      <c r="Z18" s="45" t="str">
        <f t="shared" si="1"/>
        <v/>
      </c>
      <c r="AA18" s="45" t="str">
        <f t="shared" si="1"/>
        <v/>
      </c>
      <c r="AB18" s="56" t="str">
        <f t="shared" si="1"/>
        <v/>
      </c>
      <c r="AC18" s="45">
        <f t="shared" si="2"/>
        <v>92</v>
      </c>
      <c r="AD18" s="56">
        <f t="shared" si="2"/>
        <v>141</v>
      </c>
      <c r="AE18" s="45">
        <f t="shared" si="2"/>
        <v>288</v>
      </c>
      <c r="AF18" s="56" t="e">
        <f t="shared" si="2"/>
        <v>#DIV/0!</v>
      </c>
      <c r="AG18" s="45" t="str">
        <f t="shared" si="2"/>
        <v/>
      </c>
      <c r="AH18" s="56" t="str">
        <f t="shared" si="2"/>
        <v/>
      </c>
      <c r="AI18" s="45" t="str">
        <f t="shared" si="2"/>
        <v/>
      </c>
      <c r="AJ18" s="56" t="str">
        <f t="shared" si="2"/>
        <v/>
      </c>
      <c r="AK18" s="45" t="str">
        <f t="shared" si="2"/>
        <v/>
      </c>
      <c r="AL18" s="56" t="str">
        <f t="shared" si="2"/>
        <v/>
      </c>
      <c r="AM18" s="45" t="str">
        <f t="shared" si="2"/>
        <v/>
      </c>
      <c r="AN18" s="56" t="str">
        <f t="shared" si="2"/>
        <v/>
      </c>
      <c r="AO18" s="45" t="str">
        <f t="shared" si="2"/>
        <v/>
      </c>
      <c r="AP18" s="56" t="str">
        <f t="shared" si="2"/>
        <v/>
      </c>
      <c r="AQ18" s="45" t="str">
        <f t="shared" si="2"/>
        <v/>
      </c>
    </row>
    <row r="19" spans="1:43" ht="15" customHeight="1">
      <c r="A19" s="108"/>
      <c r="B19" s="35">
        <v>50</v>
      </c>
      <c r="C19" s="45">
        <f t="shared" si="3"/>
        <v>24</v>
      </c>
      <c r="D19" s="45">
        <f t="shared" si="0"/>
        <v>27.333333333333332</v>
      </c>
      <c r="E19" s="45">
        <f t="shared" si="0"/>
        <v>31.5</v>
      </c>
      <c r="F19" s="45">
        <f t="shared" si="0"/>
        <v>36.857142857142854</v>
      </c>
      <c r="G19" s="45">
        <f t="shared" si="0"/>
        <v>44</v>
      </c>
      <c r="H19" s="45">
        <f t="shared" si="0"/>
        <v>54</v>
      </c>
      <c r="I19" s="45">
        <f t="shared" si="0"/>
        <v>69</v>
      </c>
      <c r="J19" s="45">
        <f t="shared" si="0"/>
        <v>94</v>
      </c>
      <c r="K19" s="45">
        <f t="shared" si="0"/>
        <v>144</v>
      </c>
      <c r="L19" s="45">
        <f t="shared" si="0"/>
        <v>294</v>
      </c>
      <c r="M19" s="45" t="e">
        <f t="shared" si="0"/>
        <v>#DIV/0!</v>
      </c>
      <c r="N19" s="45" t="str">
        <f t="shared" si="0"/>
        <v/>
      </c>
      <c r="O19" s="45" t="str">
        <f t="shared" si="0"/>
        <v/>
      </c>
      <c r="P19" s="45" t="str">
        <f t="shared" si="0"/>
        <v/>
      </c>
      <c r="Q19" s="45" t="str">
        <f t="shared" si="0"/>
        <v/>
      </c>
      <c r="R19" s="45" t="str">
        <f t="shared" si="0"/>
        <v/>
      </c>
      <c r="S19" s="45" t="str">
        <f t="shared" si="1"/>
        <v/>
      </c>
      <c r="T19" s="45" t="str">
        <f t="shared" si="1"/>
        <v/>
      </c>
      <c r="U19" s="45" t="str">
        <f t="shared" si="1"/>
        <v/>
      </c>
      <c r="V19" s="45" t="str">
        <f t="shared" si="1"/>
        <v/>
      </c>
      <c r="W19" s="45" t="str">
        <f t="shared" si="1"/>
        <v/>
      </c>
      <c r="X19" s="45" t="str">
        <f t="shared" si="1"/>
        <v/>
      </c>
      <c r="Y19" s="45" t="str">
        <f t="shared" si="1"/>
        <v/>
      </c>
      <c r="Z19" s="45" t="str">
        <f t="shared" si="1"/>
        <v/>
      </c>
      <c r="AA19" s="45" t="str">
        <f t="shared" si="1"/>
        <v/>
      </c>
      <c r="AB19" s="56" t="str">
        <f t="shared" si="1"/>
        <v/>
      </c>
      <c r="AC19" s="45">
        <f t="shared" si="2"/>
        <v>69</v>
      </c>
      <c r="AD19" s="56">
        <f t="shared" si="2"/>
        <v>94</v>
      </c>
      <c r="AE19" s="45">
        <f t="shared" si="2"/>
        <v>144</v>
      </c>
      <c r="AF19" s="56">
        <f t="shared" si="2"/>
        <v>294</v>
      </c>
      <c r="AG19" s="45" t="e">
        <f t="shared" si="2"/>
        <v>#DIV/0!</v>
      </c>
      <c r="AH19" s="56" t="str">
        <f t="shared" si="2"/>
        <v/>
      </c>
      <c r="AI19" s="45" t="str">
        <f t="shared" si="2"/>
        <v/>
      </c>
      <c r="AJ19" s="56" t="str">
        <f t="shared" si="2"/>
        <v/>
      </c>
      <c r="AK19" s="45" t="str">
        <f t="shared" si="2"/>
        <v/>
      </c>
      <c r="AL19" s="56" t="str">
        <f t="shared" si="2"/>
        <v/>
      </c>
      <c r="AM19" s="45" t="str">
        <f t="shared" si="2"/>
        <v/>
      </c>
      <c r="AN19" s="56" t="str">
        <f t="shared" si="2"/>
        <v/>
      </c>
      <c r="AO19" s="45" t="str">
        <f t="shared" si="2"/>
        <v/>
      </c>
      <c r="AP19" s="56" t="str">
        <f t="shared" si="2"/>
        <v/>
      </c>
      <c r="AQ19" s="45" t="str">
        <f t="shared" si="2"/>
        <v/>
      </c>
    </row>
    <row r="20" spans="1:43" ht="15" customHeight="1">
      <c r="A20" s="108"/>
      <c r="B20" s="35">
        <v>51</v>
      </c>
      <c r="C20" s="45">
        <f t="shared" si="3"/>
        <v>21.818181818181817</v>
      </c>
      <c r="D20" s="45">
        <f t="shared" si="0"/>
        <v>24.6</v>
      </c>
      <c r="E20" s="45">
        <f t="shared" si="0"/>
        <v>28</v>
      </c>
      <c r="F20" s="45">
        <f t="shared" si="0"/>
        <v>32.25</v>
      </c>
      <c r="G20" s="45">
        <f t="shared" si="0"/>
        <v>37.714285714285715</v>
      </c>
      <c r="H20" s="45">
        <f t="shared" si="0"/>
        <v>45</v>
      </c>
      <c r="I20" s="45">
        <f t="shared" si="0"/>
        <v>55.2</v>
      </c>
      <c r="J20" s="45">
        <f t="shared" si="0"/>
        <v>70.5</v>
      </c>
      <c r="K20" s="45">
        <f t="shared" si="0"/>
        <v>96</v>
      </c>
      <c r="L20" s="45">
        <f t="shared" si="0"/>
        <v>147</v>
      </c>
      <c r="M20" s="45">
        <f t="shared" si="0"/>
        <v>300</v>
      </c>
      <c r="N20" s="45" t="e">
        <f t="shared" si="0"/>
        <v>#DIV/0!</v>
      </c>
      <c r="O20" s="45" t="str">
        <f t="shared" si="0"/>
        <v/>
      </c>
      <c r="P20" s="45" t="str">
        <f t="shared" si="0"/>
        <v/>
      </c>
      <c r="Q20" s="45" t="str">
        <f t="shared" si="0"/>
        <v/>
      </c>
      <c r="R20" s="45" t="str">
        <f t="shared" si="0"/>
        <v/>
      </c>
      <c r="S20" s="45" t="str">
        <f t="shared" si="1"/>
        <v/>
      </c>
      <c r="T20" s="45" t="str">
        <f t="shared" si="1"/>
        <v/>
      </c>
      <c r="U20" s="45" t="str">
        <f t="shared" si="1"/>
        <v/>
      </c>
      <c r="V20" s="45" t="str">
        <f t="shared" si="1"/>
        <v/>
      </c>
      <c r="W20" s="45" t="str">
        <f t="shared" si="1"/>
        <v/>
      </c>
      <c r="X20" s="45" t="str">
        <f t="shared" si="1"/>
        <v/>
      </c>
      <c r="Y20" s="45" t="str">
        <f t="shared" si="1"/>
        <v/>
      </c>
      <c r="Z20" s="45" t="str">
        <f t="shared" si="1"/>
        <v/>
      </c>
      <c r="AA20" s="45" t="str">
        <f t="shared" si="1"/>
        <v/>
      </c>
      <c r="AB20" s="56" t="str">
        <f t="shared" si="1"/>
        <v/>
      </c>
      <c r="AC20" s="45">
        <f t="shared" si="2"/>
        <v>55.2</v>
      </c>
      <c r="AD20" s="56">
        <f t="shared" si="2"/>
        <v>70.5</v>
      </c>
      <c r="AE20" s="45">
        <f t="shared" si="2"/>
        <v>96</v>
      </c>
      <c r="AF20" s="56">
        <f t="shared" si="2"/>
        <v>147</v>
      </c>
      <c r="AG20" s="45">
        <f t="shared" si="2"/>
        <v>300</v>
      </c>
      <c r="AH20" s="56" t="e">
        <f t="shared" si="2"/>
        <v>#DIV/0!</v>
      </c>
      <c r="AI20" s="45" t="str">
        <f t="shared" si="2"/>
        <v/>
      </c>
      <c r="AJ20" s="56" t="str">
        <f t="shared" si="2"/>
        <v/>
      </c>
      <c r="AK20" s="45" t="str">
        <f t="shared" si="2"/>
        <v/>
      </c>
      <c r="AL20" s="56" t="str">
        <f t="shared" si="2"/>
        <v/>
      </c>
      <c r="AM20" s="45" t="str">
        <f t="shared" si="2"/>
        <v/>
      </c>
      <c r="AN20" s="56" t="str">
        <f t="shared" si="2"/>
        <v/>
      </c>
      <c r="AO20" s="45" t="str">
        <f t="shared" si="2"/>
        <v/>
      </c>
      <c r="AP20" s="56" t="str">
        <f t="shared" si="2"/>
        <v/>
      </c>
      <c r="AQ20" s="45" t="str">
        <f t="shared" si="2"/>
        <v/>
      </c>
    </row>
    <row r="21" spans="1:43" ht="15" customHeight="1">
      <c r="A21" s="108"/>
      <c r="B21" s="35">
        <v>52</v>
      </c>
      <c r="C21" s="45">
        <f t="shared" si="3"/>
        <v>20</v>
      </c>
      <c r="D21" s="45">
        <f t="shared" si="0"/>
        <v>22.363636363636363</v>
      </c>
      <c r="E21" s="45">
        <f t="shared" si="0"/>
        <v>25.2</v>
      </c>
      <c r="F21" s="45">
        <f t="shared" si="0"/>
        <v>28.666666666666668</v>
      </c>
      <c r="G21" s="45">
        <f t="shared" si="0"/>
        <v>33</v>
      </c>
      <c r="H21" s="45">
        <f t="shared" si="0"/>
        <v>38.571428571428569</v>
      </c>
      <c r="I21" s="45">
        <f t="shared" si="0"/>
        <v>46</v>
      </c>
      <c r="J21" s="45">
        <f t="shared" si="0"/>
        <v>56.4</v>
      </c>
      <c r="K21" s="45">
        <f t="shared" si="0"/>
        <v>72</v>
      </c>
      <c r="L21" s="45">
        <f t="shared" si="0"/>
        <v>98</v>
      </c>
      <c r="M21" s="45">
        <f t="shared" si="0"/>
        <v>150</v>
      </c>
      <c r="N21" s="45">
        <f t="shared" si="0"/>
        <v>306</v>
      </c>
      <c r="O21" s="45" t="e">
        <f t="shared" si="0"/>
        <v>#DIV/0!</v>
      </c>
      <c r="P21" s="45" t="str">
        <f t="shared" si="0"/>
        <v/>
      </c>
      <c r="Q21" s="45" t="str">
        <f t="shared" si="0"/>
        <v/>
      </c>
      <c r="R21" s="45" t="str">
        <f t="shared" si="0"/>
        <v/>
      </c>
      <c r="S21" s="45" t="str">
        <f t="shared" si="1"/>
        <v/>
      </c>
      <c r="T21" s="45" t="str">
        <f t="shared" si="1"/>
        <v/>
      </c>
      <c r="U21" s="45" t="str">
        <f t="shared" si="1"/>
        <v/>
      </c>
      <c r="V21" s="45" t="str">
        <f t="shared" si="1"/>
        <v/>
      </c>
      <c r="W21" s="45" t="str">
        <f t="shared" si="1"/>
        <v/>
      </c>
      <c r="X21" s="45" t="str">
        <f t="shared" si="1"/>
        <v/>
      </c>
      <c r="Y21" s="45" t="str">
        <f t="shared" si="1"/>
        <v/>
      </c>
      <c r="Z21" s="45" t="str">
        <f t="shared" si="1"/>
        <v/>
      </c>
      <c r="AA21" s="45" t="str">
        <f t="shared" si="1"/>
        <v/>
      </c>
      <c r="AB21" s="56" t="str">
        <f t="shared" si="1"/>
        <v/>
      </c>
      <c r="AC21" s="45">
        <f t="shared" si="2"/>
        <v>46</v>
      </c>
      <c r="AD21" s="56">
        <f t="shared" si="2"/>
        <v>56.4</v>
      </c>
      <c r="AE21" s="45">
        <f t="shared" si="2"/>
        <v>72</v>
      </c>
      <c r="AF21" s="56">
        <f t="shared" si="2"/>
        <v>98</v>
      </c>
      <c r="AG21" s="45">
        <f t="shared" si="2"/>
        <v>150</v>
      </c>
      <c r="AH21" s="56">
        <f t="shared" si="2"/>
        <v>306</v>
      </c>
      <c r="AI21" s="45" t="e">
        <f t="shared" si="2"/>
        <v>#DIV/0!</v>
      </c>
      <c r="AJ21" s="56" t="str">
        <f t="shared" si="2"/>
        <v/>
      </c>
      <c r="AK21" s="45" t="str">
        <f t="shared" si="2"/>
        <v/>
      </c>
      <c r="AL21" s="56" t="str">
        <f t="shared" si="2"/>
        <v/>
      </c>
      <c r="AM21" s="45" t="str">
        <f t="shared" si="2"/>
        <v/>
      </c>
      <c r="AN21" s="56" t="str">
        <f t="shared" si="2"/>
        <v/>
      </c>
      <c r="AO21" s="45" t="str">
        <f t="shared" si="2"/>
        <v/>
      </c>
      <c r="AP21" s="56" t="str">
        <f t="shared" si="2"/>
        <v/>
      </c>
      <c r="AQ21" s="45" t="str">
        <f t="shared" si="2"/>
        <v/>
      </c>
    </row>
    <row r="22" spans="1:43" ht="15" customHeight="1">
      <c r="A22" s="108"/>
      <c r="B22" s="35">
        <v>53</v>
      </c>
      <c r="C22" s="45">
        <f t="shared" si="3"/>
        <v>18.46153846153846</v>
      </c>
      <c r="D22" s="45">
        <f t="shared" si="0"/>
        <v>20.5</v>
      </c>
      <c r="E22" s="45">
        <f t="shared" si="0"/>
        <v>22.90909090909091</v>
      </c>
      <c r="F22" s="45">
        <f t="shared" si="0"/>
        <v>25.8</v>
      </c>
      <c r="G22" s="45">
        <f t="shared" si="0"/>
        <v>29.333333333333332</v>
      </c>
      <c r="H22" s="45">
        <f t="shared" si="0"/>
        <v>33.75</v>
      </c>
      <c r="I22" s="45">
        <f t="shared" si="0"/>
        <v>39.428571428571431</v>
      </c>
      <c r="J22" s="45">
        <f t="shared" si="0"/>
        <v>47</v>
      </c>
      <c r="K22" s="45">
        <f t="shared" si="0"/>
        <v>57.6</v>
      </c>
      <c r="L22" s="45">
        <f t="shared" si="0"/>
        <v>73.5</v>
      </c>
      <c r="M22" s="45">
        <f t="shared" si="0"/>
        <v>100</v>
      </c>
      <c r="N22" s="45">
        <f t="shared" si="0"/>
        <v>153</v>
      </c>
      <c r="O22" s="45">
        <f t="shared" si="0"/>
        <v>312</v>
      </c>
      <c r="P22" s="45" t="e">
        <f t="shared" si="0"/>
        <v>#DIV/0!</v>
      </c>
      <c r="Q22" s="45" t="str">
        <f t="shared" si="0"/>
        <v/>
      </c>
      <c r="R22" s="45" t="str">
        <f t="shared" si="0"/>
        <v/>
      </c>
      <c r="S22" s="45" t="str">
        <f t="shared" si="1"/>
        <v/>
      </c>
      <c r="T22" s="45" t="str">
        <f t="shared" si="1"/>
        <v/>
      </c>
      <c r="U22" s="45" t="str">
        <f t="shared" si="1"/>
        <v/>
      </c>
      <c r="V22" s="45" t="str">
        <f t="shared" si="1"/>
        <v/>
      </c>
      <c r="W22" s="45" t="str">
        <f t="shared" si="1"/>
        <v/>
      </c>
      <c r="X22" s="45" t="str">
        <f t="shared" si="1"/>
        <v/>
      </c>
      <c r="Y22" s="45" t="str">
        <f t="shared" si="1"/>
        <v/>
      </c>
      <c r="Z22" s="45" t="str">
        <f t="shared" si="1"/>
        <v/>
      </c>
      <c r="AA22" s="45" t="str">
        <f t="shared" si="1"/>
        <v/>
      </c>
      <c r="AB22" s="56" t="str">
        <f t="shared" si="1"/>
        <v/>
      </c>
      <c r="AC22" s="45">
        <f t="shared" si="2"/>
        <v>39.428571428571431</v>
      </c>
      <c r="AD22" s="56">
        <f t="shared" si="2"/>
        <v>47</v>
      </c>
      <c r="AE22" s="45">
        <f t="shared" si="2"/>
        <v>57.6</v>
      </c>
      <c r="AF22" s="56">
        <f t="shared" si="2"/>
        <v>73.5</v>
      </c>
      <c r="AG22" s="45">
        <f t="shared" si="2"/>
        <v>100</v>
      </c>
      <c r="AH22" s="56">
        <f t="shared" si="2"/>
        <v>153</v>
      </c>
      <c r="AI22" s="45">
        <f t="shared" si="2"/>
        <v>312</v>
      </c>
      <c r="AJ22" s="56" t="e">
        <f t="shared" si="2"/>
        <v>#DIV/0!</v>
      </c>
      <c r="AK22" s="45" t="str">
        <f t="shared" si="2"/>
        <v/>
      </c>
      <c r="AL22" s="56" t="str">
        <f t="shared" si="2"/>
        <v/>
      </c>
      <c r="AM22" s="45" t="str">
        <f t="shared" si="2"/>
        <v/>
      </c>
      <c r="AN22" s="56" t="str">
        <f t="shared" si="2"/>
        <v/>
      </c>
      <c r="AO22" s="45" t="str">
        <f t="shared" si="2"/>
        <v/>
      </c>
      <c r="AP22" s="56" t="str">
        <f t="shared" si="2"/>
        <v/>
      </c>
      <c r="AQ22" s="45" t="str">
        <f t="shared" si="2"/>
        <v/>
      </c>
    </row>
    <row r="23" spans="1:43" ht="15" customHeight="1">
      <c r="A23" s="108"/>
      <c r="B23" s="35">
        <v>54</v>
      </c>
      <c r="C23" s="45">
        <f t="shared" si="3"/>
        <v>17.142857142857142</v>
      </c>
      <c r="D23" s="45">
        <f t="shared" si="0"/>
        <v>18.923076923076923</v>
      </c>
      <c r="E23" s="45">
        <f t="shared" si="0"/>
        <v>21</v>
      </c>
      <c r="F23" s="45">
        <f t="shared" si="0"/>
        <v>23.454545454545453</v>
      </c>
      <c r="G23" s="45">
        <f t="shared" si="0"/>
        <v>26.4</v>
      </c>
      <c r="H23" s="45">
        <f t="shared" si="0"/>
        <v>30</v>
      </c>
      <c r="I23" s="45">
        <f t="shared" si="0"/>
        <v>34.5</v>
      </c>
      <c r="J23" s="45">
        <f t="shared" si="0"/>
        <v>40.285714285714285</v>
      </c>
      <c r="K23" s="45">
        <f t="shared" si="0"/>
        <v>48</v>
      </c>
      <c r="L23" s="45">
        <f t="shared" si="0"/>
        <v>58.8</v>
      </c>
      <c r="M23" s="45">
        <f t="shared" si="0"/>
        <v>75</v>
      </c>
      <c r="N23" s="45">
        <f t="shared" si="0"/>
        <v>102</v>
      </c>
      <c r="O23" s="45">
        <f t="shared" si="0"/>
        <v>156</v>
      </c>
      <c r="P23" s="45">
        <f t="shared" si="0"/>
        <v>318</v>
      </c>
      <c r="Q23" s="45" t="e">
        <f t="shared" si="0"/>
        <v>#DIV/0!</v>
      </c>
      <c r="R23" s="45" t="str">
        <f t="shared" si="0"/>
        <v/>
      </c>
      <c r="S23" s="45" t="str">
        <f t="shared" si="1"/>
        <v/>
      </c>
      <c r="T23" s="45" t="str">
        <f t="shared" si="1"/>
        <v/>
      </c>
      <c r="U23" s="45" t="str">
        <f t="shared" si="1"/>
        <v/>
      </c>
      <c r="V23" s="45" t="str">
        <f t="shared" si="1"/>
        <v/>
      </c>
      <c r="W23" s="45" t="str">
        <f t="shared" si="1"/>
        <v/>
      </c>
      <c r="X23" s="45" t="str">
        <f t="shared" si="1"/>
        <v/>
      </c>
      <c r="Y23" s="45" t="str">
        <f t="shared" si="1"/>
        <v/>
      </c>
      <c r="Z23" s="45" t="str">
        <f t="shared" si="1"/>
        <v/>
      </c>
      <c r="AA23" s="45" t="str">
        <f t="shared" si="1"/>
        <v/>
      </c>
      <c r="AB23" s="56" t="str">
        <f t="shared" si="1"/>
        <v/>
      </c>
      <c r="AC23" s="45">
        <f t="shared" si="2"/>
        <v>34.5</v>
      </c>
      <c r="AD23" s="56">
        <f t="shared" si="2"/>
        <v>40.285714285714285</v>
      </c>
      <c r="AE23" s="45">
        <f t="shared" si="2"/>
        <v>48</v>
      </c>
      <c r="AF23" s="56">
        <f t="shared" si="2"/>
        <v>58.8</v>
      </c>
      <c r="AG23" s="45">
        <f t="shared" si="2"/>
        <v>75</v>
      </c>
      <c r="AH23" s="56">
        <f t="shared" si="2"/>
        <v>102</v>
      </c>
      <c r="AI23" s="45">
        <f t="shared" si="2"/>
        <v>156</v>
      </c>
      <c r="AJ23" s="56">
        <f t="shared" si="2"/>
        <v>318</v>
      </c>
      <c r="AK23" s="45" t="e">
        <f t="shared" si="2"/>
        <v>#DIV/0!</v>
      </c>
      <c r="AL23" s="56" t="str">
        <f t="shared" si="2"/>
        <v/>
      </c>
      <c r="AM23" s="45" t="str">
        <f t="shared" si="2"/>
        <v/>
      </c>
      <c r="AN23" s="56" t="str">
        <f t="shared" si="2"/>
        <v/>
      </c>
      <c r="AO23" s="45" t="str">
        <f t="shared" si="2"/>
        <v/>
      </c>
      <c r="AP23" s="56" t="str">
        <f t="shared" si="2"/>
        <v/>
      </c>
      <c r="AQ23" s="45" t="str">
        <f t="shared" si="2"/>
        <v/>
      </c>
    </row>
    <row r="24" spans="1:43" ht="15" customHeight="1">
      <c r="A24" s="108"/>
      <c r="B24" s="35">
        <v>55</v>
      </c>
      <c r="C24" s="45">
        <f t="shared" si="3"/>
        <v>16</v>
      </c>
      <c r="D24" s="45">
        <f t="shared" si="0"/>
        <v>17.571428571428573</v>
      </c>
      <c r="E24" s="45">
        <f t="shared" si="0"/>
        <v>19.384615384615383</v>
      </c>
      <c r="F24" s="45">
        <f t="shared" si="0"/>
        <v>21.5</v>
      </c>
      <c r="G24" s="45">
        <f t="shared" si="0"/>
        <v>24</v>
      </c>
      <c r="H24" s="45">
        <f t="shared" si="0"/>
        <v>27</v>
      </c>
      <c r="I24" s="45">
        <f t="shared" si="0"/>
        <v>30.666666666666668</v>
      </c>
      <c r="J24" s="45">
        <f t="shared" si="0"/>
        <v>35.25</v>
      </c>
      <c r="K24" s="45">
        <f t="shared" si="0"/>
        <v>41.142857142857146</v>
      </c>
      <c r="L24" s="45">
        <f t="shared" si="0"/>
        <v>49</v>
      </c>
      <c r="M24" s="45">
        <f t="shared" si="0"/>
        <v>60</v>
      </c>
      <c r="N24" s="45">
        <f t="shared" si="0"/>
        <v>76.5</v>
      </c>
      <c r="O24" s="45">
        <f t="shared" si="0"/>
        <v>104</v>
      </c>
      <c r="P24" s="45">
        <f t="shared" si="0"/>
        <v>159</v>
      </c>
      <c r="Q24" s="45">
        <f t="shared" si="0"/>
        <v>324</v>
      </c>
      <c r="R24" s="45" t="e">
        <f t="shared" si="0"/>
        <v>#DIV/0!</v>
      </c>
      <c r="S24" s="45" t="str">
        <f t="shared" si="1"/>
        <v/>
      </c>
      <c r="T24" s="45" t="str">
        <f t="shared" si="1"/>
        <v/>
      </c>
      <c r="U24" s="45" t="str">
        <f t="shared" si="1"/>
        <v/>
      </c>
      <c r="V24" s="45" t="str">
        <f t="shared" si="1"/>
        <v/>
      </c>
      <c r="W24" s="45" t="str">
        <f t="shared" si="1"/>
        <v/>
      </c>
      <c r="X24" s="45" t="str">
        <f t="shared" si="1"/>
        <v/>
      </c>
      <c r="Y24" s="45" t="str">
        <f t="shared" si="1"/>
        <v/>
      </c>
      <c r="Z24" s="45" t="str">
        <f t="shared" si="1"/>
        <v/>
      </c>
      <c r="AA24" s="45" t="str">
        <f t="shared" si="1"/>
        <v/>
      </c>
      <c r="AB24" s="56" t="str">
        <f t="shared" si="1"/>
        <v/>
      </c>
      <c r="AC24" s="45">
        <f t="shared" si="2"/>
        <v>30.666666666666668</v>
      </c>
      <c r="AD24" s="56">
        <f t="shared" si="2"/>
        <v>35.25</v>
      </c>
      <c r="AE24" s="45">
        <f t="shared" si="2"/>
        <v>41.142857142857146</v>
      </c>
      <c r="AF24" s="56">
        <f t="shared" si="2"/>
        <v>49</v>
      </c>
      <c r="AG24" s="45">
        <f t="shared" si="2"/>
        <v>60</v>
      </c>
      <c r="AH24" s="56">
        <f t="shared" si="2"/>
        <v>76.5</v>
      </c>
      <c r="AI24" s="45">
        <f t="shared" si="2"/>
        <v>104</v>
      </c>
      <c r="AJ24" s="56">
        <f t="shared" si="2"/>
        <v>159</v>
      </c>
      <c r="AK24" s="45">
        <f t="shared" si="2"/>
        <v>324</v>
      </c>
      <c r="AL24" s="56" t="e">
        <f t="shared" si="2"/>
        <v>#DIV/0!</v>
      </c>
      <c r="AM24" s="45" t="str">
        <f t="shared" si="2"/>
        <v/>
      </c>
      <c r="AN24" s="56" t="str">
        <f t="shared" si="2"/>
        <v/>
      </c>
      <c r="AO24" s="45" t="str">
        <f t="shared" si="2"/>
        <v/>
      </c>
      <c r="AP24" s="56" t="str">
        <f t="shared" si="2"/>
        <v/>
      </c>
      <c r="AQ24" s="45" t="str">
        <f t="shared" si="2"/>
        <v/>
      </c>
    </row>
    <row r="25" spans="1:43" ht="15" customHeight="1">
      <c r="A25" s="108"/>
      <c r="B25" s="35">
        <v>56</v>
      </c>
      <c r="C25" s="45">
        <f t="shared" si="3"/>
        <v>15</v>
      </c>
      <c r="D25" s="45">
        <f t="shared" si="0"/>
        <v>16.399999999999999</v>
      </c>
      <c r="E25" s="45">
        <f t="shared" si="0"/>
        <v>18</v>
      </c>
      <c r="F25" s="45">
        <f t="shared" si="0"/>
        <v>19.846153846153847</v>
      </c>
      <c r="G25" s="45">
        <f t="shared" si="0"/>
        <v>22</v>
      </c>
      <c r="H25" s="45">
        <f t="shared" si="0"/>
        <v>24.545454545454547</v>
      </c>
      <c r="I25" s="45">
        <f t="shared" si="0"/>
        <v>27.6</v>
      </c>
      <c r="J25" s="45">
        <f t="shared" si="0"/>
        <v>31.333333333333332</v>
      </c>
      <c r="K25" s="45">
        <f t="shared" si="0"/>
        <v>36</v>
      </c>
      <c r="L25" s="45">
        <f t="shared" si="0"/>
        <v>42</v>
      </c>
      <c r="M25" s="45">
        <f t="shared" si="0"/>
        <v>50</v>
      </c>
      <c r="N25" s="45">
        <f t="shared" si="0"/>
        <v>61.2</v>
      </c>
      <c r="O25" s="45">
        <f t="shared" si="0"/>
        <v>78</v>
      </c>
      <c r="P25" s="45">
        <f t="shared" si="0"/>
        <v>106</v>
      </c>
      <c r="Q25" s="45">
        <f t="shared" si="0"/>
        <v>162</v>
      </c>
      <c r="R25" s="45">
        <f t="shared" si="0"/>
        <v>330</v>
      </c>
      <c r="S25" s="45" t="e">
        <f t="shared" si="1"/>
        <v>#DIV/0!</v>
      </c>
      <c r="T25" s="45" t="str">
        <f t="shared" si="1"/>
        <v/>
      </c>
      <c r="U25" s="45" t="str">
        <f t="shared" si="1"/>
        <v/>
      </c>
      <c r="V25" s="45" t="str">
        <f t="shared" si="1"/>
        <v/>
      </c>
      <c r="W25" s="45" t="str">
        <f t="shared" si="1"/>
        <v/>
      </c>
      <c r="X25" s="45" t="str">
        <f t="shared" si="1"/>
        <v/>
      </c>
      <c r="Y25" s="45" t="str">
        <f t="shared" si="1"/>
        <v/>
      </c>
      <c r="Z25" s="45" t="str">
        <f t="shared" si="1"/>
        <v/>
      </c>
      <c r="AA25" s="45" t="str">
        <f t="shared" si="1"/>
        <v/>
      </c>
      <c r="AB25" s="56" t="str">
        <f t="shared" si="1"/>
        <v/>
      </c>
      <c r="AC25" s="45">
        <f t="shared" si="2"/>
        <v>27.6</v>
      </c>
      <c r="AD25" s="56">
        <f t="shared" si="2"/>
        <v>31.333333333333332</v>
      </c>
      <c r="AE25" s="45">
        <f t="shared" si="2"/>
        <v>36</v>
      </c>
      <c r="AF25" s="56">
        <f t="shared" si="2"/>
        <v>42</v>
      </c>
      <c r="AG25" s="45">
        <f t="shared" si="2"/>
        <v>50</v>
      </c>
      <c r="AH25" s="56">
        <f t="shared" si="2"/>
        <v>61.2</v>
      </c>
      <c r="AI25" s="45">
        <f t="shared" si="2"/>
        <v>78</v>
      </c>
      <c r="AJ25" s="56">
        <f t="shared" si="2"/>
        <v>106</v>
      </c>
      <c r="AK25" s="45">
        <f t="shared" si="2"/>
        <v>162</v>
      </c>
      <c r="AL25" s="56">
        <f t="shared" si="2"/>
        <v>330</v>
      </c>
      <c r="AM25" s="45" t="e">
        <f t="shared" si="2"/>
        <v>#DIV/0!</v>
      </c>
      <c r="AN25" s="56" t="str">
        <f t="shared" si="2"/>
        <v/>
      </c>
      <c r="AO25" s="45" t="str">
        <f t="shared" si="2"/>
        <v/>
      </c>
      <c r="AP25" s="56" t="str">
        <f t="shared" si="2"/>
        <v/>
      </c>
      <c r="AQ25" s="45" t="str">
        <f t="shared" si="2"/>
        <v/>
      </c>
    </row>
    <row r="26" spans="1:43" ht="15" customHeight="1">
      <c r="A26" s="108"/>
      <c r="B26" s="35">
        <v>57</v>
      </c>
      <c r="C26" s="45">
        <f t="shared" si="3"/>
        <v>14.117647058823529</v>
      </c>
      <c r="D26" s="45">
        <f t="shared" si="0"/>
        <v>15.375</v>
      </c>
      <c r="E26" s="45">
        <f t="shared" si="0"/>
        <v>16.8</v>
      </c>
      <c r="F26" s="45">
        <f t="shared" si="0"/>
        <v>18.428571428571427</v>
      </c>
      <c r="G26" s="45">
        <f t="shared" si="0"/>
        <v>20.307692307692307</v>
      </c>
      <c r="H26" s="45">
        <f t="shared" si="0"/>
        <v>22.5</v>
      </c>
      <c r="I26" s="45">
        <f t="shared" si="0"/>
        <v>25.09090909090909</v>
      </c>
      <c r="J26" s="45">
        <f t="shared" si="0"/>
        <v>28.2</v>
      </c>
      <c r="K26" s="45">
        <f t="shared" si="0"/>
        <v>32</v>
      </c>
      <c r="L26" s="45">
        <f t="shared" si="0"/>
        <v>36.75</v>
      </c>
      <c r="M26" s="45">
        <f t="shared" si="0"/>
        <v>42.857142857142854</v>
      </c>
      <c r="N26" s="45">
        <f t="shared" si="0"/>
        <v>51</v>
      </c>
      <c r="O26" s="45">
        <f t="shared" si="0"/>
        <v>62.4</v>
      </c>
      <c r="P26" s="45">
        <f t="shared" si="0"/>
        <v>79.5</v>
      </c>
      <c r="Q26" s="45">
        <f t="shared" si="0"/>
        <v>108</v>
      </c>
      <c r="R26" s="45">
        <f t="shared" si="0"/>
        <v>165</v>
      </c>
      <c r="S26" s="45">
        <f t="shared" si="1"/>
        <v>336</v>
      </c>
      <c r="T26" s="45" t="e">
        <f t="shared" si="1"/>
        <v>#DIV/0!</v>
      </c>
      <c r="U26" s="45" t="str">
        <f t="shared" si="1"/>
        <v/>
      </c>
      <c r="V26" s="45" t="str">
        <f t="shared" si="1"/>
        <v/>
      </c>
      <c r="W26" s="45" t="str">
        <f t="shared" si="1"/>
        <v/>
      </c>
      <c r="X26" s="45" t="str">
        <f t="shared" si="1"/>
        <v/>
      </c>
      <c r="Y26" s="45" t="str">
        <f t="shared" si="1"/>
        <v/>
      </c>
      <c r="Z26" s="45" t="str">
        <f t="shared" si="1"/>
        <v/>
      </c>
      <c r="AA26" s="45" t="str">
        <f t="shared" si="1"/>
        <v/>
      </c>
      <c r="AB26" s="56" t="str">
        <f t="shared" si="1"/>
        <v/>
      </c>
      <c r="AC26" s="45">
        <f t="shared" si="2"/>
        <v>25.09090909090909</v>
      </c>
      <c r="AD26" s="56">
        <f t="shared" si="2"/>
        <v>28.2</v>
      </c>
      <c r="AE26" s="45">
        <f t="shared" si="2"/>
        <v>32</v>
      </c>
      <c r="AF26" s="56">
        <f t="shared" si="2"/>
        <v>36.75</v>
      </c>
      <c r="AG26" s="45">
        <f t="shared" si="2"/>
        <v>42.857142857142854</v>
      </c>
      <c r="AH26" s="56">
        <f t="shared" si="2"/>
        <v>51</v>
      </c>
      <c r="AI26" s="45">
        <f t="shared" si="2"/>
        <v>62.4</v>
      </c>
      <c r="AJ26" s="56">
        <f t="shared" si="2"/>
        <v>79.5</v>
      </c>
      <c r="AK26" s="45">
        <f t="shared" si="2"/>
        <v>108</v>
      </c>
      <c r="AL26" s="56">
        <f t="shared" si="2"/>
        <v>165</v>
      </c>
      <c r="AM26" s="45">
        <f t="shared" si="2"/>
        <v>336</v>
      </c>
      <c r="AN26" s="56" t="e">
        <f t="shared" si="2"/>
        <v>#DIV/0!</v>
      </c>
      <c r="AO26" s="45" t="str">
        <f t="shared" si="2"/>
        <v/>
      </c>
      <c r="AP26" s="56" t="str">
        <f t="shared" si="2"/>
        <v/>
      </c>
      <c r="AQ26" s="45" t="str">
        <f t="shared" si="2"/>
        <v/>
      </c>
    </row>
    <row r="27" spans="1:43" ht="15" customHeight="1">
      <c r="A27" s="108"/>
      <c r="B27" s="35">
        <v>58</v>
      </c>
      <c r="C27" s="45">
        <f t="shared" si="3"/>
        <v>13.333333333333334</v>
      </c>
      <c r="D27" s="45">
        <f t="shared" si="0"/>
        <v>14.470588235294118</v>
      </c>
      <c r="E27" s="45">
        <f t="shared" si="0"/>
        <v>15.75</v>
      </c>
      <c r="F27" s="45">
        <f t="shared" si="0"/>
        <v>17.2</v>
      </c>
      <c r="G27" s="45">
        <f t="shared" si="0"/>
        <v>18.857142857142858</v>
      </c>
      <c r="H27" s="45">
        <f t="shared" si="0"/>
        <v>20.76923076923077</v>
      </c>
      <c r="I27" s="45">
        <f t="shared" si="0"/>
        <v>23</v>
      </c>
      <c r="J27" s="45">
        <f t="shared" si="0"/>
        <v>25.636363636363637</v>
      </c>
      <c r="K27" s="45">
        <f t="shared" si="0"/>
        <v>28.8</v>
      </c>
      <c r="L27" s="45">
        <f t="shared" si="0"/>
        <v>32.666666666666664</v>
      </c>
      <c r="M27" s="45">
        <f t="shared" si="0"/>
        <v>37.5</v>
      </c>
      <c r="N27" s="45">
        <f t="shared" si="0"/>
        <v>43.714285714285715</v>
      </c>
      <c r="O27" s="45">
        <f t="shared" si="0"/>
        <v>52</v>
      </c>
      <c r="P27" s="45">
        <f t="shared" si="0"/>
        <v>63.6</v>
      </c>
      <c r="Q27" s="45">
        <f t="shared" si="0"/>
        <v>81</v>
      </c>
      <c r="R27" s="45">
        <f t="shared" si="0"/>
        <v>110</v>
      </c>
      <c r="S27" s="45">
        <f t="shared" si="1"/>
        <v>168</v>
      </c>
      <c r="T27" s="45">
        <f t="shared" si="1"/>
        <v>342</v>
      </c>
      <c r="U27" s="45" t="e">
        <f t="shared" si="1"/>
        <v>#DIV/0!</v>
      </c>
      <c r="V27" s="45" t="str">
        <f t="shared" si="1"/>
        <v/>
      </c>
      <c r="W27" s="45" t="str">
        <f t="shared" si="1"/>
        <v/>
      </c>
      <c r="X27" s="45" t="str">
        <f t="shared" si="1"/>
        <v/>
      </c>
      <c r="Y27" s="45" t="str">
        <f t="shared" si="1"/>
        <v/>
      </c>
      <c r="Z27" s="45" t="str">
        <f t="shared" si="1"/>
        <v/>
      </c>
      <c r="AA27" s="45" t="str">
        <f t="shared" si="1"/>
        <v/>
      </c>
      <c r="AB27" s="56" t="str">
        <f t="shared" si="1"/>
        <v/>
      </c>
      <c r="AC27" s="45">
        <f t="shared" si="2"/>
        <v>23</v>
      </c>
      <c r="AD27" s="56">
        <f t="shared" si="2"/>
        <v>25.636363636363637</v>
      </c>
      <c r="AE27" s="45">
        <f t="shared" si="2"/>
        <v>28.8</v>
      </c>
      <c r="AF27" s="56">
        <f t="shared" si="2"/>
        <v>32.666666666666664</v>
      </c>
      <c r="AG27" s="45">
        <f t="shared" si="2"/>
        <v>37.5</v>
      </c>
      <c r="AH27" s="56">
        <f t="shared" si="2"/>
        <v>43.714285714285715</v>
      </c>
      <c r="AI27" s="45">
        <f t="shared" si="2"/>
        <v>52</v>
      </c>
      <c r="AJ27" s="56">
        <f t="shared" si="2"/>
        <v>63.6</v>
      </c>
      <c r="AK27" s="45">
        <f t="shared" si="2"/>
        <v>81</v>
      </c>
      <c r="AL27" s="56">
        <f t="shared" si="2"/>
        <v>110</v>
      </c>
      <c r="AM27" s="45">
        <f t="shared" si="2"/>
        <v>168</v>
      </c>
      <c r="AN27" s="56">
        <f t="shared" si="2"/>
        <v>342</v>
      </c>
      <c r="AO27" s="45" t="e">
        <f t="shared" si="2"/>
        <v>#DIV/0!</v>
      </c>
      <c r="AP27" s="56" t="str">
        <f t="shared" si="2"/>
        <v/>
      </c>
      <c r="AQ27" s="45" t="str">
        <f t="shared" si="2"/>
        <v/>
      </c>
    </row>
    <row r="28" spans="1:43" ht="15" customHeight="1">
      <c r="A28" s="108"/>
      <c r="B28" s="35">
        <v>59</v>
      </c>
      <c r="C28" s="45">
        <f t="shared" si="3"/>
        <v>12.631578947368421</v>
      </c>
      <c r="D28" s="45">
        <f t="shared" si="0"/>
        <v>13.666666666666666</v>
      </c>
      <c r="E28" s="45">
        <f t="shared" si="0"/>
        <v>14.823529411764707</v>
      </c>
      <c r="F28" s="45">
        <f t="shared" si="0"/>
        <v>16.125</v>
      </c>
      <c r="G28" s="45">
        <f t="shared" si="0"/>
        <v>17.600000000000001</v>
      </c>
      <c r="H28" s="45">
        <f t="shared" si="0"/>
        <v>19.285714285714285</v>
      </c>
      <c r="I28" s="45">
        <f t="shared" si="0"/>
        <v>21.23076923076923</v>
      </c>
      <c r="J28" s="45">
        <f t="shared" si="0"/>
        <v>23.5</v>
      </c>
      <c r="K28" s="45">
        <f t="shared" si="0"/>
        <v>26.181818181818183</v>
      </c>
      <c r="L28" s="45">
        <f t="shared" si="0"/>
        <v>29.4</v>
      </c>
      <c r="M28" s="45">
        <f t="shared" si="0"/>
        <v>33.333333333333336</v>
      </c>
      <c r="N28" s="45">
        <f t="shared" si="0"/>
        <v>38.25</v>
      </c>
      <c r="O28" s="45">
        <f t="shared" si="0"/>
        <v>44.571428571428569</v>
      </c>
      <c r="P28" s="45">
        <f t="shared" si="0"/>
        <v>53</v>
      </c>
      <c r="Q28" s="45">
        <f t="shared" si="0"/>
        <v>64.8</v>
      </c>
      <c r="R28" s="45">
        <f t="shared" si="0"/>
        <v>82.5</v>
      </c>
      <c r="S28" s="45">
        <f t="shared" si="1"/>
        <v>112</v>
      </c>
      <c r="T28" s="45">
        <f t="shared" si="1"/>
        <v>171</v>
      </c>
      <c r="U28" s="45">
        <f t="shared" si="1"/>
        <v>348</v>
      </c>
      <c r="V28" s="45" t="e">
        <f t="shared" si="1"/>
        <v>#DIV/0!</v>
      </c>
      <c r="W28" s="45" t="str">
        <f t="shared" si="1"/>
        <v/>
      </c>
      <c r="X28" s="45" t="str">
        <f t="shared" si="1"/>
        <v/>
      </c>
      <c r="Y28" s="45" t="str">
        <f t="shared" si="1"/>
        <v/>
      </c>
      <c r="Z28" s="45" t="str">
        <f t="shared" si="1"/>
        <v/>
      </c>
      <c r="AA28" s="45" t="str">
        <f t="shared" si="1"/>
        <v/>
      </c>
      <c r="AB28" s="56" t="str">
        <f t="shared" si="1"/>
        <v/>
      </c>
      <c r="AC28" s="45">
        <f t="shared" si="2"/>
        <v>21.23076923076923</v>
      </c>
      <c r="AD28" s="56">
        <f t="shared" si="2"/>
        <v>23.5</v>
      </c>
      <c r="AE28" s="45">
        <f t="shared" si="2"/>
        <v>26.181818181818183</v>
      </c>
      <c r="AF28" s="56">
        <f t="shared" si="2"/>
        <v>29.4</v>
      </c>
      <c r="AG28" s="45">
        <f t="shared" si="2"/>
        <v>33.333333333333336</v>
      </c>
      <c r="AH28" s="56">
        <f t="shared" si="2"/>
        <v>38.25</v>
      </c>
      <c r="AI28" s="45">
        <f t="shared" si="2"/>
        <v>44.571428571428569</v>
      </c>
      <c r="AJ28" s="56">
        <f t="shared" si="2"/>
        <v>53</v>
      </c>
      <c r="AK28" s="45">
        <f t="shared" si="2"/>
        <v>64.8</v>
      </c>
      <c r="AL28" s="56">
        <f t="shared" si="2"/>
        <v>82.5</v>
      </c>
      <c r="AM28" s="45">
        <f t="shared" si="2"/>
        <v>112</v>
      </c>
      <c r="AN28" s="56">
        <f t="shared" si="2"/>
        <v>171</v>
      </c>
      <c r="AO28" s="45">
        <f t="shared" si="2"/>
        <v>348</v>
      </c>
      <c r="AP28" s="56" t="e">
        <f t="shared" si="2"/>
        <v>#DIV/0!</v>
      </c>
      <c r="AQ28" s="45" t="str">
        <f t="shared" si="2"/>
        <v/>
      </c>
    </row>
    <row r="29" spans="1:43" ht="15" customHeight="1">
      <c r="A29" s="108"/>
      <c r="B29" s="35">
        <v>60</v>
      </c>
      <c r="C29" s="45">
        <f t="shared" si="3"/>
        <v>12</v>
      </c>
      <c r="D29" s="45">
        <f t="shared" si="0"/>
        <v>12.947368421052632</v>
      </c>
      <c r="E29" s="45">
        <f t="shared" si="0"/>
        <v>14</v>
      </c>
      <c r="F29" s="45">
        <f t="shared" si="0"/>
        <v>15.176470588235293</v>
      </c>
      <c r="G29" s="45">
        <f t="shared" si="0"/>
        <v>16.5</v>
      </c>
      <c r="H29" s="45">
        <f t="shared" si="0"/>
        <v>18</v>
      </c>
      <c r="I29" s="45">
        <f t="shared" si="0"/>
        <v>19.714285714285715</v>
      </c>
      <c r="J29" s="45">
        <f t="shared" si="0"/>
        <v>21.692307692307693</v>
      </c>
      <c r="K29" s="45">
        <f t="shared" si="0"/>
        <v>24</v>
      </c>
      <c r="L29" s="45">
        <f t="shared" si="0"/>
        <v>26.727272727272727</v>
      </c>
      <c r="M29" s="45">
        <f t="shared" si="0"/>
        <v>30</v>
      </c>
      <c r="N29" s="45">
        <f t="shared" si="0"/>
        <v>34</v>
      </c>
      <c r="O29" s="45">
        <f t="shared" si="0"/>
        <v>39</v>
      </c>
      <c r="P29" s="45">
        <f t="shared" si="0"/>
        <v>45.428571428571431</v>
      </c>
      <c r="Q29" s="45">
        <f t="shared" si="0"/>
        <v>54</v>
      </c>
      <c r="R29" s="45">
        <f t="shared" si="0"/>
        <v>66</v>
      </c>
      <c r="S29" s="45">
        <f t="shared" si="1"/>
        <v>84</v>
      </c>
      <c r="T29" s="45">
        <f t="shared" si="1"/>
        <v>114</v>
      </c>
      <c r="U29" s="45">
        <f t="shared" si="1"/>
        <v>174</v>
      </c>
      <c r="V29" s="45">
        <f t="shared" si="1"/>
        <v>354</v>
      </c>
      <c r="W29" s="45" t="e">
        <f t="shared" si="1"/>
        <v>#DIV/0!</v>
      </c>
      <c r="X29" s="45" t="str">
        <f t="shared" si="1"/>
        <v/>
      </c>
      <c r="Y29" s="45" t="str">
        <f t="shared" si="1"/>
        <v/>
      </c>
      <c r="Z29" s="45" t="str">
        <f t="shared" si="1"/>
        <v/>
      </c>
      <c r="AA29" s="45" t="str">
        <f t="shared" si="1"/>
        <v/>
      </c>
      <c r="AB29" s="56" t="str">
        <f t="shared" si="1"/>
        <v/>
      </c>
      <c r="AC29" s="45">
        <f t="shared" si="2"/>
        <v>19.714285714285715</v>
      </c>
      <c r="AD29" s="56">
        <f t="shared" si="2"/>
        <v>21.692307692307693</v>
      </c>
      <c r="AE29" s="45">
        <f t="shared" si="2"/>
        <v>24</v>
      </c>
      <c r="AF29" s="56">
        <f t="shared" si="2"/>
        <v>26.727272727272727</v>
      </c>
      <c r="AG29" s="45">
        <f t="shared" si="2"/>
        <v>30</v>
      </c>
      <c r="AH29" s="56">
        <f t="shared" si="2"/>
        <v>34</v>
      </c>
      <c r="AI29" s="45">
        <f t="shared" si="2"/>
        <v>39</v>
      </c>
      <c r="AJ29" s="56">
        <f t="shared" si="2"/>
        <v>45.428571428571431</v>
      </c>
      <c r="AK29" s="45">
        <f t="shared" si="2"/>
        <v>54</v>
      </c>
      <c r="AL29" s="56">
        <f t="shared" si="2"/>
        <v>66</v>
      </c>
      <c r="AM29" s="45">
        <f t="shared" si="2"/>
        <v>84</v>
      </c>
      <c r="AN29" s="56">
        <f t="shared" si="2"/>
        <v>114</v>
      </c>
      <c r="AO29" s="45">
        <f t="shared" si="2"/>
        <v>174</v>
      </c>
      <c r="AP29" s="56">
        <f t="shared" si="2"/>
        <v>354</v>
      </c>
      <c r="AQ29" s="45" t="e">
        <f t="shared" si="2"/>
        <v>#DIV/0!</v>
      </c>
    </row>
    <row r="30" spans="1:43" ht="15" customHeight="1">
      <c r="A30" s="108"/>
      <c r="B30" s="35">
        <v>61</v>
      </c>
      <c r="C30" s="45">
        <f t="shared" si="3"/>
        <v>11.428571428571429</v>
      </c>
      <c r="D30" s="45">
        <f t="shared" ref="D30:R31" si="4">IF(AND(($B$9*D$13)/($B30-D$13)&gt;0,ISNUMBER(($B$9*D$13)/($B30-D$13))),($B$9*D$13)/($B30-D$13),"")</f>
        <v>12.3</v>
      </c>
      <c r="E30" s="45">
        <f t="shared" si="4"/>
        <v>13.263157894736842</v>
      </c>
      <c r="F30" s="45">
        <f t="shared" si="4"/>
        <v>14.333333333333334</v>
      </c>
      <c r="G30" s="45">
        <f t="shared" si="4"/>
        <v>15.529411764705882</v>
      </c>
      <c r="H30" s="45">
        <f t="shared" si="4"/>
        <v>16.875</v>
      </c>
      <c r="I30" s="45">
        <f t="shared" si="4"/>
        <v>18.399999999999999</v>
      </c>
      <c r="J30" s="45">
        <f t="shared" si="4"/>
        <v>20.142857142857142</v>
      </c>
      <c r="K30" s="45">
        <f t="shared" si="4"/>
        <v>22.153846153846153</v>
      </c>
      <c r="L30" s="45">
        <f t="shared" si="4"/>
        <v>24.5</v>
      </c>
      <c r="M30" s="45">
        <f t="shared" si="4"/>
        <v>27.272727272727273</v>
      </c>
      <c r="N30" s="45">
        <f t="shared" si="4"/>
        <v>30.6</v>
      </c>
      <c r="O30" s="45">
        <f t="shared" si="4"/>
        <v>34.666666666666664</v>
      </c>
      <c r="P30" s="45">
        <f t="shared" si="4"/>
        <v>39.75</v>
      </c>
      <c r="Q30" s="45">
        <f t="shared" si="4"/>
        <v>46.285714285714285</v>
      </c>
      <c r="R30" s="45">
        <f t="shared" si="4"/>
        <v>55</v>
      </c>
      <c r="S30" s="45">
        <f t="shared" ref="S30:AH49" si="5">IF(AND(($B$9*S$13)/($B30-S$13)&gt;0,ISNUMBER(($B$9*S$13)/($B30-S$13))),($B$9*S$13)/($B30-S$13),"")</f>
        <v>67.2</v>
      </c>
      <c r="T30" s="45">
        <f t="shared" si="5"/>
        <v>85.5</v>
      </c>
      <c r="U30" s="45">
        <f t="shared" si="5"/>
        <v>116</v>
      </c>
      <c r="V30" s="45">
        <f t="shared" si="5"/>
        <v>177</v>
      </c>
      <c r="W30" s="45">
        <f t="shared" si="5"/>
        <v>360</v>
      </c>
      <c r="X30" s="45" t="e">
        <f t="shared" si="5"/>
        <v>#DIV/0!</v>
      </c>
      <c r="Y30" s="45" t="str">
        <f t="shared" si="5"/>
        <v/>
      </c>
      <c r="Z30" s="45" t="str">
        <f t="shared" si="5"/>
        <v/>
      </c>
      <c r="AA30" s="45" t="str">
        <f t="shared" si="5"/>
        <v/>
      </c>
      <c r="AB30" s="56" t="str">
        <f t="shared" si="5"/>
        <v/>
      </c>
      <c r="AC30" s="45">
        <f t="shared" si="5"/>
        <v>18.399999999999999</v>
      </c>
      <c r="AD30" s="56">
        <f t="shared" si="5"/>
        <v>20.142857142857142</v>
      </c>
      <c r="AE30" s="45">
        <f t="shared" si="5"/>
        <v>22.153846153846153</v>
      </c>
      <c r="AF30" s="56">
        <f t="shared" si="5"/>
        <v>24.5</v>
      </c>
      <c r="AG30" s="45">
        <f t="shared" si="5"/>
        <v>27.272727272727273</v>
      </c>
      <c r="AH30" s="56">
        <f t="shared" si="5"/>
        <v>30.6</v>
      </c>
      <c r="AI30" s="45">
        <f t="shared" ref="AC30:AQ44" si="6">IF(AND(($B$9*AI$13)/($B30-AI$13)&gt;0,ISNUMBER(($B$9*AI$13)/($B30-AI$13))),($B$9*AI$13)/($B30-AI$13),"")</f>
        <v>34.666666666666664</v>
      </c>
      <c r="AJ30" s="56">
        <f t="shared" si="6"/>
        <v>39.75</v>
      </c>
      <c r="AK30" s="45">
        <f t="shared" si="6"/>
        <v>46.285714285714285</v>
      </c>
      <c r="AL30" s="56">
        <f t="shared" si="6"/>
        <v>55</v>
      </c>
      <c r="AM30" s="45">
        <f t="shared" si="6"/>
        <v>67.2</v>
      </c>
      <c r="AN30" s="56">
        <f t="shared" si="6"/>
        <v>85.5</v>
      </c>
      <c r="AO30" s="45">
        <f t="shared" si="6"/>
        <v>116</v>
      </c>
      <c r="AP30" s="56">
        <f t="shared" si="6"/>
        <v>177</v>
      </c>
      <c r="AQ30" s="45">
        <f t="shared" si="6"/>
        <v>360</v>
      </c>
    </row>
    <row r="31" spans="1:43" ht="15" customHeight="1">
      <c r="A31" s="108"/>
      <c r="B31" s="35">
        <v>62</v>
      </c>
      <c r="C31" s="45">
        <f t="shared" si="3"/>
        <v>10.909090909090908</v>
      </c>
      <c r="D31" s="45">
        <f t="shared" si="4"/>
        <v>11.714285714285714</v>
      </c>
      <c r="E31" s="45">
        <f t="shared" si="4"/>
        <v>12.6</v>
      </c>
      <c r="F31" s="45">
        <f t="shared" si="4"/>
        <v>13.578947368421053</v>
      </c>
      <c r="G31" s="45">
        <f t="shared" si="4"/>
        <v>14.666666666666666</v>
      </c>
      <c r="H31" s="45">
        <f t="shared" si="4"/>
        <v>15.882352941176471</v>
      </c>
      <c r="I31" s="45">
        <f t="shared" si="4"/>
        <v>17.25</v>
      </c>
      <c r="J31" s="45">
        <f t="shared" si="4"/>
        <v>18.8</v>
      </c>
      <c r="K31" s="45">
        <f t="shared" si="4"/>
        <v>20.571428571428573</v>
      </c>
      <c r="L31" s="45">
        <f t="shared" si="4"/>
        <v>22.615384615384617</v>
      </c>
      <c r="M31" s="45">
        <f t="shared" si="4"/>
        <v>25</v>
      </c>
      <c r="N31" s="45">
        <f t="shared" si="4"/>
        <v>27.818181818181817</v>
      </c>
      <c r="O31" s="45">
        <f t="shared" si="4"/>
        <v>31.2</v>
      </c>
      <c r="P31" s="45">
        <f t="shared" si="4"/>
        <v>35.333333333333336</v>
      </c>
      <c r="Q31" s="45">
        <f t="shared" si="4"/>
        <v>40.5</v>
      </c>
      <c r="R31" s="45">
        <f t="shared" si="4"/>
        <v>47.142857142857146</v>
      </c>
      <c r="S31" s="45">
        <f t="shared" si="5"/>
        <v>56</v>
      </c>
      <c r="T31" s="45">
        <f t="shared" si="5"/>
        <v>68.400000000000006</v>
      </c>
      <c r="U31" s="45">
        <f t="shared" si="5"/>
        <v>87</v>
      </c>
      <c r="V31" s="45">
        <f t="shared" si="5"/>
        <v>118</v>
      </c>
      <c r="W31" s="45">
        <f t="shared" si="5"/>
        <v>180</v>
      </c>
      <c r="X31" s="45">
        <f t="shared" si="5"/>
        <v>366</v>
      </c>
      <c r="Y31" s="45" t="e">
        <f t="shared" si="5"/>
        <v>#DIV/0!</v>
      </c>
      <c r="Z31" s="45" t="str">
        <f t="shared" si="5"/>
        <v/>
      </c>
      <c r="AA31" s="45" t="str">
        <f t="shared" si="5"/>
        <v/>
      </c>
      <c r="AB31" s="56" t="str">
        <f t="shared" si="5"/>
        <v/>
      </c>
      <c r="AC31" s="45">
        <f t="shared" si="6"/>
        <v>17.25</v>
      </c>
      <c r="AD31" s="56">
        <f t="shared" si="6"/>
        <v>18.8</v>
      </c>
      <c r="AE31" s="45">
        <f t="shared" si="6"/>
        <v>20.571428571428573</v>
      </c>
      <c r="AF31" s="56">
        <f t="shared" si="6"/>
        <v>22.615384615384617</v>
      </c>
      <c r="AG31" s="45">
        <f t="shared" si="6"/>
        <v>25</v>
      </c>
      <c r="AH31" s="56">
        <f t="shared" si="6"/>
        <v>27.818181818181817</v>
      </c>
      <c r="AI31" s="45">
        <f t="shared" si="6"/>
        <v>31.2</v>
      </c>
      <c r="AJ31" s="56">
        <f t="shared" si="6"/>
        <v>35.333333333333336</v>
      </c>
      <c r="AK31" s="45">
        <f t="shared" si="6"/>
        <v>40.5</v>
      </c>
      <c r="AL31" s="56">
        <f t="shared" si="6"/>
        <v>47.142857142857146</v>
      </c>
      <c r="AM31" s="45">
        <f t="shared" si="6"/>
        <v>56</v>
      </c>
      <c r="AN31" s="56">
        <f t="shared" si="6"/>
        <v>68.400000000000006</v>
      </c>
      <c r="AO31" s="45">
        <f t="shared" si="6"/>
        <v>87</v>
      </c>
      <c r="AP31" s="56">
        <f t="shared" si="6"/>
        <v>118</v>
      </c>
      <c r="AQ31" s="45">
        <f t="shared" si="6"/>
        <v>180</v>
      </c>
    </row>
    <row r="32" spans="1:43" ht="15" customHeight="1">
      <c r="A32" s="108"/>
      <c r="B32" s="35">
        <v>63</v>
      </c>
      <c r="C32" s="45">
        <f t="shared" ref="C32:R44" si="7">IF(AND(($B$9*C$13)/($B32-C$13)&gt;0,ISNUMBER(($B$9*C$13)/($B32-C$13))),($B$9*C$13)/($B32-C$13),"")</f>
        <v>10.434782608695652</v>
      </c>
      <c r="D32" s="45">
        <f t="shared" si="7"/>
        <v>11.181818181818182</v>
      </c>
      <c r="E32" s="45">
        <f t="shared" si="7"/>
        <v>12</v>
      </c>
      <c r="F32" s="45">
        <f t="shared" si="7"/>
        <v>12.9</v>
      </c>
      <c r="G32" s="45">
        <f t="shared" si="7"/>
        <v>13.894736842105264</v>
      </c>
      <c r="H32" s="45">
        <f t="shared" si="7"/>
        <v>15</v>
      </c>
      <c r="I32" s="45">
        <f t="shared" si="7"/>
        <v>16.235294117647058</v>
      </c>
      <c r="J32" s="45">
        <f t="shared" si="7"/>
        <v>17.625</v>
      </c>
      <c r="K32" s="45">
        <f t="shared" si="7"/>
        <v>19.2</v>
      </c>
      <c r="L32" s="45">
        <f t="shared" si="7"/>
        <v>21</v>
      </c>
      <c r="M32" s="45">
        <f t="shared" si="7"/>
        <v>23.076923076923077</v>
      </c>
      <c r="N32" s="45">
        <f t="shared" si="7"/>
        <v>25.5</v>
      </c>
      <c r="O32" s="45">
        <f t="shared" si="7"/>
        <v>28.363636363636363</v>
      </c>
      <c r="P32" s="45">
        <f t="shared" si="7"/>
        <v>31.8</v>
      </c>
      <c r="Q32" s="45">
        <f t="shared" si="7"/>
        <v>36</v>
      </c>
      <c r="R32" s="45">
        <f t="shared" si="7"/>
        <v>41.25</v>
      </c>
      <c r="S32" s="45">
        <f t="shared" si="5"/>
        <v>48</v>
      </c>
      <c r="T32" s="45">
        <f t="shared" si="5"/>
        <v>57</v>
      </c>
      <c r="U32" s="45">
        <f t="shared" si="5"/>
        <v>69.599999999999994</v>
      </c>
      <c r="V32" s="45">
        <f t="shared" si="5"/>
        <v>88.5</v>
      </c>
      <c r="W32" s="45">
        <f t="shared" si="5"/>
        <v>120</v>
      </c>
      <c r="X32" s="45">
        <f t="shared" si="5"/>
        <v>183</v>
      </c>
      <c r="Y32" s="45">
        <f t="shared" si="5"/>
        <v>372</v>
      </c>
      <c r="Z32" s="45" t="e">
        <f t="shared" si="5"/>
        <v>#DIV/0!</v>
      </c>
      <c r="AA32" s="45" t="str">
        <f t="shared" si="5"/>
        <v/>
      </c>
      <c r="AB32" s="56" t="str">
        <f t="shared" si="5"/>
        <v/>
      </c>
      <c r="AC32" s="45">
        <f t="shared" si="6"/>
        <v>16.235294117647058</v>
      </c>
      <c r="AD32" s="56">
        <f t="shared" si="6"/>
        <v>17.625</v>
      </c>
      <c r="AE32" s="45">
        <f t="shared" si="6"/>
        <v>19.2</v>
      </c>
      <c r="AF32" s="56">
        <f t="shared" si="6"/>
        <v>21</v>
      </c>
      <c r="AG32" s="45">
        <f t="shared" si="6"/>
        <v>23.076923076923077</v>
      </c>
      <c r="AH32" s="56">
        <f t="shared" si="6"/>
        <v>25.5</v>
      </c>
      <c r="AI32" s="45">
        <f t="shared" si="6"/>
        <v>28.363636363636363</v>
      </c>
      <c r="AJ32" s="56">
        <f t="shared" si="6"/>
        <v>31.8</v>
      </c>
      <c r="AK32" s="45">
        <f t="shared" si="6"/>
        <v>36</v>
      </c>
      <c r="AL32" s="56">
        <f t="shared" si="6"/>
        <v>41.25</v>
      </c>
      <c r="AM32" s="45">
        <f t="shared" si="6"/>
        <v>48</v>
      </c>
      <c r="AN32" s="56">
        <f t="shared" si="6"/>
        <v>57</v>
      </c>
      <c r="AO32" s="45">
        <f t="shared" si="6"/>
        <v>69.599999999999994</v>
      </c>
      <c r="AP32" s="56">
        <f t="shared" si="6"/>
        <v>88.5</v>
      </c>
      <c r="AQ32" s="45">
        <f t="shared" si="6"/>
        <v>120</v>
      </c>
    </row>
    <row r="33" spans="1:43" ht="15" customHeight="1">
      <c r="A33" s="108"/>
      <c r="B33" s="35">
        <v>64</v>
      </c>
      <c r="C33" s="45">
        <f t="shared" si="7"/>
        <v>10</v>
      </c>
      <c r="D33" s="45">
        <f t="shared" si="7"/>
        <v>10.695652173913043</v>
      </c>
      <c r="E33" s="45">
        <f t="shared" si="7"/>
        <v>11.454545454545455</v>
      </c>
      <c r="F33" s="45">
        <f t="shared" si="7"/>
        <v>12.285714285714286</v>
      </c>
      <c r="G33" s="45">
        <f t="shared" si="7"/>
        <v>13.2</v>
      </c>
      <c r="H33" s="45">
        <f t="shared" si="7"/>
        <v>14.210526315789474</v>
      </c>
      <c r="I33" s="45">
        <f t="shared" si="7"/>
        <v>15.333333333333334</v>
      </c>
      <c r="J33" s="45">
        <f t="shared" si="7"/>
        <v>16.588235294117649</v>
      </c>
      <c r="K33" s="45">
        <f t="shared" si="7"/>
        <v>18</v>
      </c>
      <c r="L33" s="45">
        <f t="shared" si="7"/>
        <v>19.600000000000001</v>
      </c>
      <c r="M33" s="45">
        <f t="shared" si="7"/>
        <v>21.428571428571427</v>
      </c>
      <c r="N33" s="45">
        <f t="shared" si="7"/>
        <v>23.53846153846154</v>
      </c>
      <c r="O33" s="45">
        <f t="shared" si="7"/>
        <v>26</v>
      </c>
      <c r="P33" s="45">
        <f t="shared" si="7"/>
        <v>28.90909090909091</v>
      </c>
      <c r="Q33" s="45">
        <f t="shared" si="7"/>
        <v>32.4</v>
      </c>
      <c r="R33" s="45">
        <f t="shared" si="7"/>
        <v>36.666666666666664</v>
      </c>
      <c r="S33" s="45">
        <f t="shared" si="5"/>
        <v>42</v>
      </c>
      <c r="T33" s="45">
        <f t="shared" si="5"/>
        <v>48.857142857142854</v>
      </c>
      <c r="U33" s="45">
        <f t="shared" si="5"/>
        <v>58</v>
      </c>
      <c r="V33" s="45">
        <f t="shared" si="5"/>
        <v>70.8</v>
      </c>
      <c r="W33" s="45">
        <f t="shared" si="5"/>
        <v>90</v>
      </c>
      <c r="X33" s="45">
        <f t="shared" si="5"/>
        <v>122</v>
      </c>
      <c r="Y33" s="45">
        <f t="shared" si="5"/>
        <v>186</v>
      </c>
      <c r="Z33" s="45">
        <f t="shared" si="5"/>
        <v>378</v>
      </c>
      <c r="AA33" s="45" t="e">
        <f t="shared" si="5"/>
        <v>#DIV/0!</v>
      </c>
      <c r="AB33" s="56" t="str">
        <f t="shared" si="5"/>
        <v/>
      </c>
      <c r="AC33" s="45">
        <f t="shared" si="6"/>
        <v>15.333333333333334</v>
      </c>
      <c r="AD33" s="56">
        <f t="shared" si="6"/>
        <v>16.588235294117649</v>
      </c>
      <c r="AE33" s="45">
        <f t="shared" si="6"/>
        <v>18</v>
      </c>
      <c r="AF33" s="56">
        <f t="shared" si="6"/>
        <v>19.600000000000001</v>
      </c>
      <c r="AG33" s="45">
        <f t="shared" si="6"/>
        <v>21.428571428571427</v>
      </c>
      <c r="AH33" s="56">
        <f t="shared" si="6"/>
        <v>23.53846153846154</v>
      </c>
      <c r="AI33" s="45">
        <f t="shared" si="6"/>
        <v>26</v>
      </c>
      <c r="AJ33" s="56">
        <f t="shared" si="6"/>
        <v>28.90909090909091</v>
      </c>
      <c r="AK33" s="45">
        <f t="shared" si="6"/>
        <v>32.4</v>
      </c>
      <c r="AL33" s="56">
        <f t="shared" si="6"/>
        <v>36.666666666666664</v>
      </c>
      <c r="AM33" s="45">
        <f t="shared" si="6"/>
        <v>42</v>
      </c>
      <c r="AN33" s="56">
        <f t="shared" si="6"/>
        <v>48.857142857142854</v>
      </c>
      <c r="AO33" s="45">
        <f t="shared" si="6"/>
        <v>58</v>
      </c>
      <c r="AP33" s="56">
        <f t="shared" si="6"/>
        <v>70.8</v>
      </c>
      <c r="AQ33" s="45">
        <f t="shared" si="6"/>
        <v>90</v>
      </c>
    </row>
    <row r="34" spans="1:43" ht="15" customHeight="1">
      <c r="A34" s="108"/>
      <c r="B34" s="35">
        <v>65</v>
      </c>
      <c r="C34" s="45">
        <f t="shared" si="7"/>
        <v>9.6</v>
      </c>
      <c r="D34" s="45">
        <f t="shared" si="7"/>
        <v>10.25</v>
      </c>
      <c r="E34" s="45">
        <f t="shared" si="7"/>
        <v>10.956521739130435</v>
      </c>
      <c r="F34" s="45">
        <f t="shared" si="7"/>
        <v>11.727272727272727</v>
      </c>
      <c r="G34" s="45">
        <f t="shared" si="7"/>
        <v>12.571428571428571</v>
      </c>
      <c r="H34" s="45">
        <f t="shared" si="7"/>
        <v>13.5</v>
      </c>
      <c r="I34" s="45">
        <f t="shared" si="7"/>
        <v>14.526315789473685</v>
      </c>
      <c r="J34" s="45">
        <f t="shared" si="7"/>
        <v>15.666666666666666</v>
      </c>
      <c r="K34" s="45">
        <f t="shared" si="7"/>
        <v>16.941176470588236</v>
      </c>
      <c r="L34" s="45">
        <f t="shared" si="7"/>
        <v>18.375</v>
      </c>
      <c r="M34" s="45">
        <f t="shared" si="7"/>
        <v>20</v>
      </c>
      <c r="N34" s="45">
        <f t="shared" si="7"/>
        <v>21.857142857142858</v>
      </c>
      <c r="O34" s="45">
        <f t="shared" si="7"/>
        <v>24</v>
      </c>
      <c r="P34" s="45">
        <f t="shared" si="7"/>
        <v>26.5</v>
      </c>
      <c r="Q34" s="45">
        <f t="shared" si="7"/>
        <v>29.454545454545453</v>
      </c>
      <c r="R34" s="45">
        <f t="shared" si="7"/>
        <v>33</v>
      </c>
      <c r="S34" s="45">
        <f t="shared" si="5"/>
        <v>37.333333333333336</v>
      </c>
      <c r="T34" s="45">
        <f t="shared" si="5"/>
        <v>42.75</v>
      </c>
      <c r="U34" s="45">
        <f t="shared" si="5"/>
        <v>49.714285714285715</v>
      </c>
      <c r="V34" s="45">
        <f t="shared" si="5"/>
        <v>59</v>
      </c>
      <c r="W34" s="45">
        <f t="shared" si="5"/>
        <v>72</v>
      </c>
      <c r="X34" s="45">
        <f t="shared" si="5"/>
        <v>91.5</v>
      </c>
      <c r="Y34" s="45">
        <f t="shared" si="5"/>
        <v>124</v>
      </c>
      <c r="Z34" s="45">
        <f t="shared" si="5"/>
        <v>189</v>
      </c>
      <c r="AA34" s="45">
        <f t="shared" si="5"/>
        <v>384</v>
      </c>
      <c r="AB34" s="56" t="e">
        <f t="shared" si="5"/>
        <v>#DIV/0!</v>
      </c>
      <c r="AC34" s="45">
        <f t="shared" si="6"/>
        <v>14.526315789473685</v>
      </c>
      <c r="AD34" s="56">
        <f t="shared" si="6"/>
        <v>15.666666666666666</v>
      </c>
      <c r="AE34" s="45">
        <f t="shared" si="6"/>
        <v>16.941176470588236</v>
      </c>
      <c r="AF34" s="56">
        <f t="shared" si="6"/>
        <v>18.375</v>
      </c>
      <c r="AG34" s="45">
        <f t="shared" si="6"/>
        <v>20</v>
      </c>
      <c r="AH34" s="56">
        <f t="shared" si="6"/>
        <v>21.857142857142858</v>
      </c>
      <c r="AI34" s="45">
        <f t="shared" si="6"/>
        <v>24</v>
      </c>
      <c r="AJ34" s="56">
        <f t="shared" si="6"/>
        <v>26.5</v>
      </c>
      <c r="AK34" s="45">
        <f t="shared" si="6"/>
        <v>29.454545454545453</v>
      </c>
      <c r="AL34" s="56">
        <f t="shared" si="6"/>
        <v>33</v>
      </c>
      <c r="AM34" s="45">
        <f t="shared" si="6"/>
        <v>37.333333333333336</v>
      </c>
      <c r="AN34" s="56">
        <f t="shared" si="6"/>
        <v>42.75</v>
      </c>
      <c r="AO34" s="45">
        <f t="shared" si="6"/>
        <v>49.714285714285715</v>
      </c>
      <c r="AP34" s="56">
        <f t="shared" si="6"/>
        <v>59</v>
      </c>
      <c r="AQ34" s="45">
        <f t="shared" si="6"/>
        <v>72</v>
      </c>
    </row>
    <row r="35" spans="1:43" ht="15" customHeight="1">
      <c r="A35" s="108"/>
      <c r="B35" s="35">
        <v>66</v>
      </c>
      <c r="C35" s="45">
        <f t="shared" si="7"/>
        <v>9.2307692307692299</v>
      </c>
      <c r="D35" s="45">
        <f t="shared" si="7"/>
        <v>9.84</v>
      </c>
      <c r="E35" s="45">
        <f t="shared" si="7"/>
        <v>10.5</v>
      </c>
      <c r="F35" s="45">
        <f t="shared" si="7"/>
        <v>11.217391304347826</v>
      </c>
      <c r="G35" s="45">
        <f t="shared" si="7"/>
        <v>12</v>
      </c>
      <c r="H35" s="45">
        <f t="shared" si="7"/>
        <v>12.857142857142858</v>
      </c>
      <c r="I35" s="45">
        <f t="shared" si="7"/>
        <v>13.8</v>
      </c>
      <c r="J35" s="45">
        <f t="shared" si="7"/>
        <v>14.842105263157896</v>
      </c>
      <c r="K35" s="45">
        <f t="shared" si="7"/>
        <v>16</v>
      </c>
      <c r="L35" s="45">
        <f t="shared" si="7"/>
        <v>17.294117647058822</v>
      </c>
      <c r="M35" s="45">
        <f t="shared" si="7"/>
        <v>18.75</v>
      </c>
      <c r="N35" s="45">
        <f t="shared" si="7"/>
        <v>20.399999999999999</v>
      </c>
      <c r="O35" s="45">
        <f t="shared" si="7"/>
        <v>22.285714285714285</v>
      </c>
      <c r="P35" s="45">
        <f t="shared" si="7"/>
        <v>24.46153846153846</v>
      </c>
      <c r="Q35" s="45">
        <f t="shared" si="7"/>
        <v>27</v>
      </c>
      <c r="R35" s="45">
        <f t="shared" si="7"/>
        <v>30</v>
      </c>
      <c r="S35" s="45">
        <f t="shared" si="5"/>
        <v>33.6</v>
      </c>
      <c r="T35" s="45">
        <f t="shared" si="5"/>
        <v>38</v>
      </c>
      <c r="U35" s="45">
        <f t="shared" si="5"/>
        <v>43.5</v>
      </c>
      <c r="V35" s="45">
        <f t="shared" si="5"/>
        <v>50.571428571428569</v>
      </c>
      <c r="W35" s="45">
        <f t="shared" si="5"/>
        <v>60</v>
      </c>
      <c r="X35" s="45">
        <f t="shared" si="5"/>
        <v>73.2</v>
      </c>
      <c r="Y35" s="45">
        <f t="shared" si="5"/>
        <v>93</v>
      </c>
      <c r="Z35" s="45">
        <f t="shared" si="5"/>
        <v>126</v>
      </c>
      <c r="AA35" s="45">
        <f t="shared" si="5"/>
        <v>192</v>
      </c>
      <c r="AB35" s="56">
        <f t="shared" si="5"/>
        <v>390</v>
      </c>
      <c r="AC35" s="45">
        <f t="shared" si="6"/>
        <v>13.8</v>
      </c>
      <c r="AD35" s="56">
        <f t="shared" si="6"/>
        <v>14.842105263157896</v>
      </c>
      <c r="AE35" s="45">
        <f t="shared" si="6"/>
        <v>16</v>
      </c>
      <c r="AF35" s="56">
        <f t="shared" si="6"/>
        <v>17.294117647058822</v>
      </c>
      <c r="AG35" s="45">
        <f t="shared" si="6"/>
        <v>18.75</v>
      </c>
      <c r="AH35" s="56">
        <f t="shared" si="6"/>
        <v>20.399999999999999</v>
      </c>
      <c r="AI35" s="45">
        <f t="shared" si="6"/>
        <v>22.285714285714285</v>
      </c>
      <c r="AJ35" s="56">
        <f t="shared" si="6"/>
        <v>24.46153846153846</v>
      </c>
      <c r="AK35" s="45">
        <f t="shared" si="6"/>
        <v>27</v>
      </c>
      <c r="AL35" s="56">
        <f t="shared" si="6"/>
        <v>30</v>
      </c>
      <c r="AM35" s="45">
        <f t="shared" si="6"/>
        <v>33.6</v>
      </c>
      <c r="AN35" s="56">
        <f t="shared" si="6"/>
        <v>38</v>
      </c>
      <c r="AO35" s="45">
        <f t="shared" si="6"/>
        <v>43.5</v>
      </c>
      <c r="AP35" s="56">
        <f t="shared" si="6"/>
        <v>50.571428571428569</v>
      </c>
      <c r="AQ35" s="45">
        <f t="shared" si="6"/>
        <v>60</v>
      </c>
    </row>
    <row r="36" spans="1:43" ht="15" customHeight="1">
      <c r="A36" s="108"/>
      <c r="B36" s="35">
        <v>67</v>
      </c>
      <c r="C36" s="45">
        <f t="shared" si="7"/>
        <v>8.8888888888888893</v>
      </c>
      <c r="D36" s="45">
        <f t="shared" si="7"/>
        <v>9.4615384615384617</v>
      </c>
      <c r="E36" s="45">
        <f t="shared" si="7"/>
        <v>10.08</v>
      </c>
      <c r="F36" s="45">
        <f t="shared" si="7"/>
        <v>10.75</v>
      </c>
      <c r="G36" s="45">
        <f t="shared" si="7"/>
        <v>11.478260869565217</v>
      </c>
      <c r="H36" s="45">
        <f t="shared" si="7"/>
        <v>12.272727272727273</v>
      </c>
      <c r="I36" s="45">
        <f t="shared" si="7"/>
        <v>13.142857142857142</v>
      </c>
      <c r="J36" s="45">
        <f t="shared" si="7"/>
        <v>14.1</v>
      </c>
      <c r="K36" s="45">
        <f t="shared" si="7"/>
        <v>15.157894736842104</v>
      </c>
      <c r="L36" s="45">
        <f t="shared" si="7"/>
        <v>16.333333333333332</v>
      </c>
      <c r="M36" s="45">
        <f t="shared" si="7"/>
        <v>17.647058823529413</v>
      </c>
      <c r="N36" s="45">
        <f t="shared" si="7"/>
        <v>19.125</v>
      </c>
      <c r="O36" s="45">
        <f t="shared" si="7"/>
        <v>20.8</v>
      </c>
      <c r="P36" s="45">
        <f t="shared" si="7"/>
        <v>22.714285714285715</v>
      </c>
      <c r="Q36" s="45">
        <f t="shared" si="7"/>
        <v>24.923076923076923</v>
      </c>
      <c r="R36" s="45">
        <f t="shared" si="7"/>
        <v>27.5</v>
      </c>
      <c r="S36" s="45">
        <f t="shared" si="5"/>
        <v>30.545454545454547</v>
      </c>
      <c r="T36" s="45">
        <f t="shared" si="5"/>
        <v>34.200000000000003</v>
      </c>
      <c r="U36" s="45">
        <f t="shared" si="5"/>
        <v>38.666666666666664</v>
      </c>
      <c r="V36" s="45">
        <f t="shared" si="5"/>
        <v>44.25</v>
      </c>
      <c r="W36" s="45">
        <f t="shared" si="5"/>
        <v>51.428571428571431</v>
      </c>
      <c r="X36" s="45">
        <f t="shared" si="5"/>
        <v>61</v>
      </c>
      <c r="Y36" s="45">
        <f t="shared" si="5"/>
        <v>74.400000000000006</v>
      </c>
      <c r="Z36" s="45">
        <f t="shared" si="5"/>
        <v>94.5</v>
      </c>
      <c r="AA36" s="45">
        <f t="shared" si="5"/>
        <v>128</v>
      </c>
      <c r="AB36" s="56">
        <f t="shared" si="5"/>
        <v>195</v>
      </c>
      <c r="AC36" s="45">
        <f t="shared" si="6"/>
        <v>13.142857142857142</v>
      </c>
      <c r="AD36" s="56">
        <f t="shared" si="6"/>
        <v>14.1</v>
      </c>
      <c r="AE36" s="45">
        <f t="shared" si="6"/>
        <v>15.157894736842104</v>
      </c>
      <c r="AF36" s="56">
        <f t="shared" si="6"/>
        <v>16.333333333333332</v>
      </c>
      <c r="AG36" s="45">
        <f t="shared" si="6"/>
        <v>17.647058823529413</v>
      </c>
      <c r="AH36" s="56">
        <f t="shared" si="6"/>
        <v>19.125</v>
      </c>
      <c r="AI36" s="45">
        <f t="shared" si="6"/>
        <v>20.8</v>
      </c>
      <c r="AJ36" s="56">
        <f t="shared" si="6"/>
        <v>22.714285714285715</v>
      </c>
      <c r="AK36" s="45">
        <f t="shared" si="6"/>
        <v>24.923076923076923</v>
      </c>
      <c r="AL36" s="56">
        <f t="shared" si="6"/>
        <v>27.5</v>
      </c>
      <c r="AM36" s="45">
        <f t="shared" si="6"/>
        <v>30.545454545454547</v>
      </c>
      <c r="AN36" s="56">
        <f t="shared" si="6"/>
        <v>34.200000000000003</v>
      </c>
      <c r="AO36" s="45">
        <f t="shared" si="6"/>
        <v>38.666666666666664</v>
      </c>
      <c r="AP36" s="56">
        <f t="shared" si="6"/>
        <v>44.25</v>
      </c>
      <c r="AQ36" s="45">
        <f t="shared" si="6"/>
        <v>51.428571428571431</v>
      </c>
    </row>
    <row r="37" spans="1:43" ht="15" customHeight="1">
      <c r="A37" s="108"/>
      <c r="B37" s="35">
        <v>68</v>
      </c>
      <c r="C37" s="45">
        <f t="shared" si="7"/>
        <v>8.5714285714285712</v>
      </c>
      <c r="D37" s="45">
        <f t="shared" si="7"/>
        <v>9.1111111111111107</v>
      </c>
      <c r="E37" s="45">
        <f t="shared" si="7"/>
        <v>9.6923076923076916</v>
      </c>
      <c r="F37" s="45">
        <f t="shared" si="7"/>
        <v>10.32</v>
      </c>
      <c r="G37" s="45">
        <f t="shared" si="7"/>
        <v>11</v>
      </c>
      <c r="H37" s="45">
        <f t="shared" si="7"/>
        <v>11.739130434782609</v>
      </c>
      <c r="I37" s="45">
        <f t="shared" si="7"/>
        <v>12.545454545454545</v>
      </c>
      <c r="J37" s="45">
        <f t="shared" si="7"/>
        <v>13.428571428571429</v>
      </c>
      <c r="K37" s="45">
        <f t="shared" si="7"/>
        <v>14.4</v>
      </c>
      <c r="L37" s="45">
        <f t="shared" si="7"/>
        <v>15.473684210526315</v>
      </c>
      <c r="M37" s="45">
        <f t="shared" si="7"/>
        <v>16.666666666666668</v>
      </c>
      <c r="N37" s="45">
        <f t="shared" si="7"/>
        <v>18</v>
      </c>
      <c r="O37" s="45">
        <f t="shared" si="7"/>
        <v>19.5</v>
      </c>
      <c r="P37" s="45">
        <f t="shared" si="7"/>
        <v>21.2</v>
      </c>
      <c r="Q37" s="45">
        <f t="shared" si="7"/>
        <v>23.142857142857142</v>
      </c>
      <c r="R37" s="45">
        <f t="shared" si="7"/>
        <v>25.384615384615383</v>
      </c>
      <c r="S37" s="45">
        <f t="shared" si="5"/>
        <v>28</v>
      </c>
      <c r="T37" s="45">
        <f t="shared" si="5"/>
        <v>31.09090909090909</v>
      </c>
      <c r="U37" s="45">
        <f t="shared" si="5"/>
        <v>34.799999999999997</v>
      </c>
      <c r="V37" s="45">
        <f t="shared" si="5"/>
        <v>39.333333333333336</v>
      </c>
      <c r="W37" s="45">
        <f t="shared" si="5"/>
        <v>45</v>
      </c>
      <c r="X37" s="45">
        <f t="shared" si="5"/>
        <v>52.285714285714285</v>
      </c>
      <c r="Y37" s="45">
        <f t="shared" si="5"/>
        <v>62</v>
      </c>
      <c r="Z37" s="45">
        <f t="shared" si="5"/>
        <v>75.599999999999994</v>
      </c>
      <c r="AA37" s="45">
        <f t="shared" si="5"/>
        <v>96</v>
      </c>
      <c r="AB37" s="56">
        <f t="shared" si="5"/>
        <v>130</v>
      </c>
      <c r="AC37" s="45">
        <f t="shared" si="6"/>
        <v>12.545454545454545</v>
      </c>
      <c r="AD37" s="56">
        <f t="shared" si="6"/>
        <v>13.428571428571429</v>
      </c>
      <c r="AE37" s="45">
        <f t="shared" si="6"/>
        <v>14.4</v>
      </c>
      <c r="AF37" s="56">
        <f t="shared" si="6"/>
        <v>15.473684210526315</v>
      </c>
      <c r="AG37" s="45">
        <f t="shared" si="6"/>
        <v>16.666666666666668</v>
      </c>
      <c r="AH37" s="56">
        <f t="shared" si="6"/>
        <v>18</v>
      </c>
      <c r="AI37" s="45">
        <f t="shared" si="6"/>
        <v>19.5</v>
      </c>
      <c r="AJ37" s="56">
        <f t="shared" si="6"/>
        <v>21.2</v>
      </c>
      <c r="AK37" s="45">
        <f t="shared" si="6"/>
        <v>23.142857142857142</v>
      </c>
      <c r="AL37" s="56">
        <f t="shared" si="6"/>
        <v>25.384615384615383</v>
      </c>
      <c r="AM37" s="45">
        <f t="shared" si="6"/>
        <v>28</v>
      </c>
      <c r="AN37" s="56">
        <f t="shared" si="6"/>
        <v>31.09090909090909</v>
      </c>
      <c r="AO37" s="45">
        <f t="shared" si="6"/>
        <v>34.799999999999997</v>
      </c>
      <c r="AP37" s="56">
        <f t="shared" si="6"/>
        <v>39.333333333333336</v>
      </c>
      <c r="AQ37" s="45">
        <f t="shared" si="6"/>
        <v>45</v>
      </c>
    </row>
    <row r="38" spans="1:43" ht="15" customHeight="1">
      <c r="A38" s="108"/>
      <c r="B38" s="35">
        <v>69</v>
      </c>
      <c r="C38" s="45">
        <f t="shared" si="7"/>
        <v>8.2758620689655178</v>
      </c>
      <c r="D38" s="45">
        <f t="shared" si="7"/>
        <v>8.7857142857142865</v>
      </c>
      <c r="E38" s="45">
        <f t="shared" si="7"/>
        <v>9.3333333333333339</v>
      </c>
      <c r="F38" s="45">
        <f t="shared" si="7"/>
        <v>9.9230769230769234</v>
      </c>
      <c r="G38" s="45">
        <f t="shared" si="7"/>
        <v>10.56</v>
      </c>
      <c r="H38" s="45">
        <f t="shared" si="7"/>
        <v>11.25</v>
      </c>
      <c r="I38" s="45">
        <f t="shared" si="7"/>
        <v>12</v>
      </c>
      <c r="J38" s="45">
        <f t="shared" si="7"/>
        <v>12.818181818181818</v>
      </c>
      <c r="K38" s="45">
        <f t="shared" si="7"/>
        <v>13.714285714285714</v>
      </c>
      <c r="L38" s="45">
        <f t="shared" si="7"/>
        <v>14.7</v>
      </c>
      <c r="M38" s="45">
        <f t="shared" si="7"/>
        <v>15.789473684210526</v>
      </c>
      <c r="N38" s="45">
        <f t="shared" si="7"/>
        <v>17</v>
      </c>
      <c r="O38" s="45">
        <f t="shared" si="7"/>
        <v>18.352941176470587</v>
      </c>
      <c r="P38" s="45">
        <f t="shared" si="7"/>
        <v>19.875</v>
      </c>
      <c r="Q38" s="45">
        <f t="shared" si="7"/>
        <v>21.6</v>
      </c>
      <c r="R38" s="45">
        <f t="shared" si="7"/>
        <v>23.571428571428573</v>
      </c>
      <c r="S38" s="45">
        <f t="shared" si="5"/>
        <v>25.846153846153847</v>
      </c>
      <c r="T38" s="45">
        <f t="shared" si="5"/>
        <v>28.5</v>
      </c>
      <c r="U38" s="45">
        <f t="shared" si="5"/>
        <v>31.636363636363637</v>
      </c>
      <c r="V38" s="45">
        <f t="shared" si="5"/>
        <v>35.4</v>
      </c>
      <c r="W38" s="45">
        <f t="shared" si="5"/>
        <v>40</v>
      </c>
      <c r="X38" s="45">
        <f t="shared" si="5"/>
        <v>45.75</v>
      </c>
      <c r="Y38" s="45">
        <f t="shared" si="5"/>
        <v>53.142857142857146</v>
      </c>
      <c r="Z38" s="45">
        <f t="shared" si="5"/>
        <v>63</v>
      </c>
      <c r="AA38" s="45">
        <f t="shared" si="5"/>
        <v>76.8</v>
      </c>
      <c r="AB38" s="56">
        <f t="shared" si="5"/>
        <v>97.5</v>
      </c>
      <c r="AC38" s="45">
        <f t="shared" si="6"/>
        <v>12</v>
      </c>
      <c r="AD38" s="56">
        <f t="shared" si="6"/>
        <v>12.818181818181818</v>
      </c>
      <c r="AE38" s="45">
        <f t="shared" si="6"/>
        <v>13.714285714285714</v>
      </c>
      <c r="AF38" s="56">
        <f t="shared" si="6"/>
        <v>14.7</v>
      </c>
      <c r="AG38" s="45">
        <f t="shared" si="6"/>
        <v>15.789473684210526</v>
      </c>
      <c r="AH38" s="56">
        <f t="shared" si="6"/>
        <v>17</v>
      </c>
      <c r="AI38" s="45">
        <f t="shared" si="6"/>
        <v>18.352941176470587</v>
      </c>
      <c r="AJ38" s="56">
        <f t="shared" si="6"/>
        <v>19.875</v>
      </c>
      <c r="AK38" s="45">
        <f t="shared" si="6"/>
        <v>21.6</v>
      </c>
      <c r="AL38" s="56">
        <f t="shared" si="6"/>
        <v>23.571428571428573</v>
      </c>
      <c r="AM38" s="45">
        <f t="shared" si="6"/>
        <v>25.846153846153847</v>
      </c>
      <c r="AN38" s="56">
        <f t="shared" si="6"/>
        <v>28.5</v>
      </c>
      <c r="AO38" s="45">
        <f t="shared" si="6"/>
        <v>31.636363636363637</v>
      </c>
      <c r="AP38" s="56">
        <f t="shared" si="6"/>
        <v>35.4</v>
      </c>
      <c r="AQ38" s="45">
        <f t="shared" si="6"/>
        <v>40</v>
      </c>
    </row>
    <row r="39" spans="1:43" ht="15" customHeight="1">
      <c r="A39" s="108"/>
      <c r="B39" s="35">
        <v>70</v>
      </c>
      <c r="C39" s="45">
        <f t="shared" si="7"/>
        <v>8</v>
      </c>
      <c r="D39" s="45">
        <f t="shared" si="7"/>
        <v>8.4827586206896548</v>
      </c>
      <c r="E39" s="45">
        <f t="shared" si="7"/>
        <v>9</v>
      </c>
      <c r="F39" s="45">
        <f t="shared" si="7"/>
        <v>9.5555555555555554</v>
      </c>
      <c r="G39" s="45">
        <f t="shared" si="7"/>
        <v>10.153846153846153</v>
      </c>
      <c r="H39" s="45">
        <f t="shared" si="7"/>
        <v>10.8</v>
      </c>
      <c r="I39" s="45">
        <f t="shared" si="7"/>
        <v>11.5</v>
      </c>
      <c r="J39" s="45">
        <f t="shared" si="7"/>
        <v>12.260869565217391</v>
      </c>
      <c r="K39" s="45">
        <f t="shared" si="7"/>
        <v>13.090909090909092</v>
      </c>
      <c r="L39" s="45">
        <f t="shared" si="7"/>
        <v>14</v>
      </c>
      <c r="M39" s="45">
        <f t="shared" si="7"/>
        <v>15</v>
      </c>
      <c r="N39" s="45">
        <f t="shared" si="7"/>
        <v>16.105263157894736</v>
      </c>
      <c r="O39" s="45">
        <f t="shared" si="7"/>
        <v>17.333333333333332</v>
      </c>
      <c r="P39" s="45">
        <f t="shared" si="7"/>
        <v>18.705882352941178</v>
      </c>
      <c r="Q39" s="45">
        <f t="shared" si="7"/>
        <v>20.25</v>
      </c>
      <c r="R39" s="45">
        <f t="shared" si="7"/>
        <v>22</v>
      </c>
      <c r="S39" s="45">
        <f t="shared" si="5"/>
        <v>24</v>
      </c>
      <c r="T39" s="45">
        <f t="shared" si="5"/>
        <v>26.307692307692307</v>
      </c>
      <c r="U39" s="45">
        <f t="shared" si="5"/>
        <v>29</v>
      </c>
      <c r="V39" s="45">
        <f t="shared" si="5"/>
        <v>32.18181818181818</v>
      </c>
      <c r="W39" s="45">
        <f t="shared" si="5"/>
        <v>36</v>
      </c>
      <c r="X39" s="45">
        <f t="shared" si="5"/>
        <v>40.666666666666664</v>
      </c>
      <c r="Y39" s="45">
        <f t="shared" si="5"/>
        <v>46.5</v>
      </c>
      <c r="Z39" s="45">
        <f t="shared" si="5"/>
        <v>54</v>
      </c>
      <c r="AA39" s="45">
        <f t="shared" si="5"/>
        <v>64</v>
      </c>
      <c r="AB39" s="56">
        <f t="shared" si="5"/>
        <v>78</v>
      </c>
      <c r="AC39" s="45">
        <f t="shared" si="6"/>
        <v>11.5</v>
      </c>
      <c r="AD39" s="56">
        <f t="shared" si="6"/>
        <v>12.260869565217391</v>
      </c>
      <c r="AE39" s="45">
        <f t="shared" si="6"/>
        <v>13.090909090909092</v>
      </c>
      <c r="AF39" s="56">
        <f t="shared" si="6"/>
        <v>14</v>
      </c>
      <c r="AG39" s="45">
        <f t="shared" si="6"/>
        <v>15</v>
      </c>
      <c r="AH39" s="56">
        <f t="shared" si="6"/>
        <v>16.105263157894736</v>
      </c>
      <c r="AI39" s="45">
        <f t="shared" si="6"/>
        <v>17.333333333333332</v>
      </c>
      <c r="AJ39" s="56">
        <f t="shared" si="6"/>
        <v>18.705882352941178</v>
      </c>
      <c r="AK39" s="45">
        <f t="shared" si="6"/>
        <v>20.25</v>
      </c>
      <c r="AL39" s="56">
        <f t="shared" si="6"/>
        <v>22</v>
      </c>
      <c r="AM39" s="45">
        <f t="shared" si="6"/>
        <v>24</v>
      </c>
      <c r="AN39" s="56">
        <f t="shared" si="6"/>
        <v>26.307692307692307</v>
      </c>
      <c r="AO39" s="45">
        <f t="shared" si="6"/>
        <v>29</v>
      </c>
      <c r="AP39" s="56">
        <f t="shared" si="6"/>
        <v>32.18181818181818</v>
      </c>
      <c r="AQ39" s="45">
        <f t="shared" si="6"/>
        <v>36</v>
      </c>
    </row>
    <row r="40" spans="1:43" ht="15" customHeight="1">
      <c r="A40" s="108"/>
      <c r="B40" s="35">
        <v>71</v>
      </c>
      <c r="C40" s="45">
        <f t="shared" si="7"/>
        <v>7.741935483870968</v>
      </c>
      <c r="D40" s="45">
        <f t="shared" si="7"/>
        <v>8.1999999999999993</v>
      </c>
      <c r="E40" s="45">
        <f t="shared" si="7"/>
        <v>8.6896551724137936</v>
      </c>
      <c r="F40" s="45">
        <f t="shared" si="7"/>
        <v>9.2142857142857135</v>
      </c>
      <c r="G40" s="45">
        <f t="shared" si="7"/>
        <v>9.7777777777777786</v>
      </c>
      <c r="H40" s="45">
        <f t="shared" si="7"/>
        <v>10.384615384615385</v>
      </c>
      <c r="I40" s="45">
        <f t="shared" si="7"/>
        <v>11.04</v>
      </c>
      <c r="J40" s="45">
        <f t="shared" si="7"/>
        <v>11.75</v>
      </c>
      <c r="K40" s="45">
        <f t="shared" si="7"/>
        <v>12.521739130434783</v>
      </c>
      <c r="L40" s="45">
        <f t="shared" si="7"/>
        <v>13.363636363636363</v>
      </c>
      <c r="M40" s="45">
        <f t="shared" si="7"/>
        <v>14.285714285714286</v>
      </c>
      <c r="N40" s="45">
        <f t="shared" si="7"/>
        <v>15.3</v>
      </c>
      <c r="O40" s="45">
        <f t="shared" si="7"/>
        <v>16.421052631578949</v>
      </c>
      <c r="P40" s="45">
        <f t="shared" si="7"/>
        <v>17.666666666666668</v>
      </c>
      <c r="Q40" s="45">
        <f t="shared" si="7"/>
        <v>19.058823529411764</v>
      </c>
      <c r="R40" s="45">
        <f t="shared" si="7"/>
        <v>20.625</v>
      </c>
      <c r="S40" s="45">
        <f t="shared" si="5"/>
        <v>22.4</v>
      </c>
      <c r="T40" s="45">
        <f t="shared" si="5"/>
        <v>24.428571428571427</v>
      </c>
      <c r="U40" s="45">
        <f t="shared" si="5"/>
        <v>26.76923076923077</v>
      </c>
      <c r="V40" s="45">
        <f t="shared" si="5"/>
        <v>29.5</v>
      </c>
      <c r="W40" s="45">
        <f t="shared" si="5"/>
        <v>32.727272727272727</v>
      </c>
      <c r="X40" s="45">
        <f t="shared" si="5"/>
        <v>36.6</v>
      </c>
      <c r="Y40" s="45">
        <f t="shared" si="5"/>
        <v>41.333333333333336</v>
      </c>
      <c r="Z40" s="45">
        <f t="shared" si="5"/>
        <v>47.25</v>
      </c>
      <c r="AA40" s="45">
        <f t="shared" si="5"/>
        <v>54.857142857142854</v>
      </c>
      <c r="AB40" s="56">
        <f t="shared" si="5"/>
        <v>65</v>
      </c>
      <c r="AC40" s="45">
        <f t="shared" si="6"/>
        <v>11.04</v>
      </c>
      <c r="AD40" s="56">
        <f t="shared" si="6"/>
        <v>11.75</v>
      </c>
      <c r="AE40" s="45">
        <f t="shared" si="6"/>
        <v>12.521739130434783</v>
      </c>
      <c r="AF40" s="56">
        <f t="shared" si="6"/>
        <v>13.363636363636363</v>
      </c>
      <c r="AG40" s="45">
        <f t="shared" si="6"/>
        <v>14.285714285714286</v>
      </c>
      <c r="AH40" s="56">
        <f t="shared" si="6"/>
        <v>15.3</v>
      </c>
      <c r="AI40" s="45">
        <f t="shared" si="6"/>
        <v>16.421052631578949</v>
      </c>
      <c r="AJ40" s="56">
        <f t="shared" si="6"/>
        <v>17.666666666666668</v>
      </c>
      <c r="AK40" s="45">
        <f t="shared" si="6"/>
        <v>19.058823529411764</v>
      </c>
      <c r="AL40" s="56">
        <f t="shared" si="6"/>
        <v>20.625</v>
      </c>
      <c r="AM40" s="45">
        <f t="shared" si="6"/>
        <v>22.4</v>
      </c>
      <c r="AN40" s="56">
        <f t="shared" si="6"/>
        <v>24.428571428571427</v>
      </c>
      <c r="AO40" s="45">
        <f t="shared" si="6"/>
        <v>26.76923076923077</v>
      </c>
      <c r="AP40" s="56">
        <f t="shared" si="6"/>
        <v>29.5</v>
      </c>
      <c r="AQ40" s="45">
        <f t="shared" si="6"/>
        <v>32.727272727272727</v>
      </c>
    </row>
    <row r="41" spans="1:43" ht="15" customHeight="1">
      <c r="A41" s="108"/>
      <c r="B41" s="35">
        <v>72</v>
      </c>
      <c r="C41" s="45">
        <f t="shared" si="7"/>
        <v>7.5</v>
      </c>
      <c r="D41" s="45">
        <f t="shared" si="7"/>
        <v>7.935483870967742</v>
      </c>
      <c r="E41" s="45">
        <f t="shared" si="7"/>
        <v>8.4</v>
      </c>
      <c r="F41" s="45">
        <f t="shared" si="7"/>
        <v>8.8965517241379306</v>
      </c>
      <c r="G41" s="45">
        <f t="shared" si="7"/>
        <v>9.4285714285714288</v>
      </c>
      <c r="H41" s="45">
        <f t="shared" si="7"/>
        <v>10</v>
      </c>
      <c r="I41" s="45">
        <f t="shared" si="7"/>
        <v>10.615384615384615</v>
      </c>
      <c r="J41" s="45">
        <f t="shared" si="7"/>
        <v>11.28</v>
      </c>
      <c r="K41" s="45">
        <f t="shared" si="7"/>
        <v>12</v>
      </c>
      <c r="L41" s="45">
        <f t="shared" si="7"/>
        <v>12.782608695652174</v>
      </c>
      <c r="M41" s="45">
        <f t="shared" si="7"/>
        <v>13.636363636363637</v>
      </c>
      <c r="N41" s="45">
        <f t="shared" si="7"/>
        <v>14.571428571428571</v>
      </c>
      <c r="O41" s="45">
        <f t="shared" si="7"/>
        <v>15.6</v>
      </c>
      <c r="P41" s="45">
        <f t="shared" si="7"/>
        <v>16.736842105263158</v>
      </c>
      <c r="Q41" s="45">
        <f t="shared" si="7"/>
        <v>18</v>
      </c>
      <c r="R41" s="45">
        <f t="shared" si="7"/>
        <v>19.411764705882351</v>
      </c>
      <c r="S41" s="45">
        <f t="shared" si="5"/>
        <v>21</v>
      </c>
      <c r="T41" s="45">
        <f t="shared" si="5"/>
        <v>22.8</v>
      </c>
      <c r="U41" s="45">
        <f t="shared" si="5"/>
        <v>24.857142857142858</v>
      </c>
      <c r="V41" s="45">
        <f t="shared" si="5"/>
        <v>27.23076923076923</v>
      </c>
      <c r="W41" s="45">
        <f t="shared" si="5"/>
        <v>30</v>
      </c>
      <c r="X41" s="45">
        <f t="shared" si="5"/>
        <v>33.272727272727273</v>
      </c>
      <c r="Y41" s="45">
        <f t="shared" si="5"/>
        <v>37.200000000000003</v>
      </c>
      <c r="Z41" s="45">
        <f t="shared" si="5"/>
        <v>42</v>
      </c>
      <c r="AA41" s="45">
        <f t="shared" si="5"/>
        <v>48</v>
      </c>
      <c r="AB41" s="56">
        <f t="shared" si="5"/>
        <v>55.714285714285715</v>
      </c>
      <c r="AC41" s="45">
        <f t="shared" si="6"/>
        <v>10.615384615384615</v>
      </c>
      <c r="AD41" s="56">
        <f t="shared" si="6"/>
        <v>11.28</v>
      </c>
      <c r="AE41" s="45">
        <f t="shared" si="6"/>
        <v>12</v>
      </c>
      <c r="AF41" s="56">
        <f t="shared" si="6"/>
        <v>12.782608695652174</v>
      </c>
      <c r="AG41" s="45">
        <f t="shared" si="6"/>
        <v>13.636363636363637</v>
      </c>
      <c r="AH41" s="56">
        <f t="shared" si="6"/>
        <v>14.571428571428571</v>
      </c>
      <c r="AI41" s="45">
        <f t="shared" si="6"/>
        <v>15.6</v>
      </c>
      <c r="AJ41" s="56">
        <f t="shared" si="6"/>
        <v>16.736842105263158</v>
      </c>
      <c r="AK41" s="45">
        <f t="shared" si="6"/>
        <v>18</v>
      </c>
      <c r="AL41" s="56">
        <f t="shared" si="6"/>
        <v>19.411764705882351</v>
      </c>
      <c r="AM41" s="45">
        <f t="shared" si="6"/>
        <v>21</v>
      </c>
      <c r="AN41" s="56">
        <f t="shared" si="6"/>
        <v>22.8</v>
      </c>
      <c r="AO41" s="45">
        <f t="shared" si="6"/>
        <v>24.857142857142858</v>
      </c>
      <c r="AP41" s="56">
        <f t="shared" si="6"/>
        <v>27.23076923076923</v>
      </c>
      <c r="AQ41" s="45">
        <f t="shared" si="6"/>
        <v>30</v>
      </c>
    </row>
    <row r="42" spans="1:43" ht="15" customHeight="1">
      <c r="A42" s="108"/>
      <c r="B42" s="35">
        <v>73</v>
      </c>
      <c r="C42" s="45">
        <f t="shared" si="7"/>
        <v>7.2727272727272725</v>
      </c>
      <c r="D42" s="45">
        <f t="shared" si="7"/>
        <v>7.6875</v>
      </c>
      <c r="E42" s="45">
        <f t="shared" si="7"/>
        <v>8.129032258064516</v>
      </c>
      <c r="F42" s="45">
        <f t="shared" si="7"/>
        <v>8.6</v>
      </c>
      <c r="G42" s="45">
        <f t="shared" si="7"/>
        <v>9.1034482758620694</v>
      </c>
      <c r="H42" s="45">
        <f t="shared" si="7"/>
        <v>9.6428571428571423</v>
      </c>
      <c r="I42" s="45">
        <f t="shared" si="7"/>
        <v>10.222222222222221</v>
      </c>
      <c r="J42" s="45">
        <f t="shared" si="7"/>
        <v>10.846153846153847</v>
      </c>
      <c r="K42" s="45">
        <f t="shared" si="7"/>
        <v>11.52</v>
      </c>
      <c r="L42" s="45">
        <f t="shared" si="7"/>
        <v>12.25</v>
      </c>
      <c r="M42" s="45">
        <f t="shared" si="7"/>
        <v>13.043478260869565</v>
      </c>
      <c r="N42" s="45">
        <f t="shared" si="7"/>
        <v>13.909090909090908</v>
      </c>
      <c r="O42" s="45">
        <f t="shared" si="7"/>
        <v>14.857142857142858</v>
      </c>
      <c r="P42" s="45">
        <f t="shared" si="7"/>
        <v>15.9</v>
      </c>
      <c r="Q42" s="45">
        <f t="shared" si="7"/>
        <v>17.05263157894737</v>
      </c>
      <c r="R42" s="45">
        <f t="shared" si="7"/>
        <v>18.333333333333332</v>
      </c>
      <c r="S42" s="45">
        <f t="shared" si="5"/>
        <v>19.764705882352942</v>
      </c>
      <c r="T42" s="45">
        <f t="shared" si="5"/>
        <v>21.375</v>
      </c>
      <c r="U42" s="45">
        <f t="shared" si="5"/>
        <v>23.2</v>
      </c>
      <c r="V42" s="45">
        <f t="shared" si="5"/>
        <v>25.285714285714285</v>
      </c>
      <c r="W42" s="45">
        <f t="shared" si="5"/>
        <v>27.692307692307693</v>
      </c>
      <c r="X42" s="45">
        <f t="shared" si="5"/>
        <v>30.5</v>
      </c>
      <c r="Y42" s="45">
        <f t="shared" si="5"/>
        <v>33.81818181818182</v>
      </c>
      <c r="Z42" s="45">
        <f t="shared" si="5"/>
        <v>37.799999999999997</v>
      </c>
      <c r="AA42" s="45">
        <f t="shared" si="5"/>
        <v>42.666666666666664</v>
      </c>
      <c r="AB42" s="56">
        <f t="shared" si="5"/>
        <v>48.75</v>
      </c>
      <c r="AC42" s="45">
        <f t="shared" si="6"/>
        <v>10.222222222222221</v>
      </c>
      <c r="AD42" s="56">
        <f t="shared" si="6"/>
        <v>10.846153846153847</v>
      </c>
      <c r="AE42" s="45">
        <f t="shared" si="6"/>
        <v>11.52</v>
      </c>
      <c r="AF42" s="56">
        <f t="shared" si="6"/>
        <v>12.25</v>
      </c>
      <c r="AG42" s="45">
        <f t="shared" si="6"/>
        <v>13.043478260869565</v>
      </c>
      <c r="AH42" s="56">
        <f t="shared" si="6"/>
        <v>13.909090909090908</v>
      </c>
      <c r="AI42" s="45">
        <f t="shared" si="6"/>
        <v>14.857142857142858</v>
      </c>
      <c r="AJ42" s="56">
        <f t="shared" si="6"/>
        <v>15.9</v>
      </c>
      <c r="AK42" s="45">
        <f t="shared" si="6"/>
        <v>17.05263157894737</v>
      </c>
      <c r="AL42" s="56">
        <f t="shared" si="6"/>
        <v>18.333333333333332</v>
      </c>
      <c r="AM42" s="45">
        <f t="shared" si="6"/>
        <v>19.764705882352942</v>
      </c>
      <c r="AN42" s="56">
        <f t="shared" si="6"/>
        <v>21.375</v>
      </c>
      <c r="AO42" s="45">
        <f t="shared" si="6"/>
        <v>23.2</v>
      </c>
      <c r="AP42" s="56">
        <f t="shared" si="6"/>
        <v>25.285714285714285</v>
      </c>
      <c r="AQ42" s="45">
        <f t="shared" si="6"/>
        <v>27.692307692307693</v>
      </c>
    </row>
    <row r="43" spans="1:43" ht="15" customHeight="1">
      <c r="A43" s="108"/>
      <c r="B43" s="35">
        <v>74</v>
      </c>
      <c r="C43" s="45">
        <f t="shared" si="7"/>
        <v>7.0588235294117645</v>
      </c>
      <c r="D43" s="45">
        <f t="shared" si="7"/>
        <v>7.4545454545454541</v>
      </c>
      <c r="E43" s="45">
        <f t="shared" si="7"/>
        <v>7.875</v>
      </c>
      <c r="F43" s="45">
        <f t="shared" si="7"/>
        <v>8.32258064516129</v>
      </c>
      <c r="G43" s="45">
        <f t="shared" si="7"/>
        <v>8.8000000000000007</v>
      </c>
      <c r="H43" s="45">
        <f t="shared" si="7"/>
        <v>9.3103448275862064</v>
      </c>
      <c r="I43" s="45">
        <f t="shared" si="7"/>
        <v>9.8571428571428577</v>
      </c>
      <c r="J43" s="45">
        <f t="shared" si="7"/>
        <v>10.444444444444445</v>
      </c>
      <c r="K43" s="45">
        <f t="shared" si="7"/>
        <v>11.076923076923077</v>
      </c>
      <c r="L43" s="45">
        <f t="shared" si="7"/>
        <v>11.76</v>
      </c>
      <c r="M43" s="45">
        <f t="shared" si="7"/>
        <v>12.5</v>
      </c>
      <c r="N43" s="45">
        <f t="shared" si="7"/>
        <v>13.304347826086957</v>
      </c>
      <c r="O43" s="45">
        <f t="shared" si="7"/>
        <v>14.181818181818182</v>
      </c>
      <c r="P43" s="45">
        <f t="shared" si="7"/>
        <v>15.142857142857142</v>
      </c>
      <c r="Q43" s="45">
        <f t="shared" si="7"/>
        <v>16.2</v>
      </c>
      <c r="R43" s="45">
        <f t="shared" si="7"/>
        <v>17.368421052631579</v>
      </c>
      <c r="S43" s="45">
        <f t="shared" si="5"/>
        <v>18.666666666666668</v>
      </c>
      <c r="T43" s="45">
        <f t="shared" si="5"/>
        <v>20.117647058823529</v>
      </c>
      <c r="U43" s="45">
        <f t="shared" si="5"/>
        <v>21.75</v>
      </c>
      <c r="V43" s="45">
        <f t="shared" si="5"/>
        <v>23.6</v>
      </c>
      <c r="W43" s="45">
        <f t="shared" si="5"/>
        <v>25.714285714285715</v>
      </c>
      <c r="X43" s="45">
        <f t="shared" si="5"/>
        <v>28.153846153846153</v>
      </c>
      <c r="Y43" s="45">
        <f t="shared" si="5"/>
        <v>31</v>
      </c>
      <c r="Z43" s="45">
        <f t="shared" si="5"/>
        <v>34.363636363636367</v>
      </c>
      <c r="AA43" s="45">
        <f t="shared" si="5"/>
        <v>38.4</v>
      </c>
      <c r="AB43" s="56">
        <f t="shared" si="5"/>
        <v>43.333333333333336</v>
      </c>
      <c r="AC43" s="45">
        <f t="shared" si="6"/>
        <v>9.8571428571428577</v>
      </c>
      <c r="AD43" s="56">
        <f t="shared" si="6"/>
        <v>10.444444444444445</v>
      </c>
      <c r="AE43" s="45">
        <f t="shared" si="6"/>
        <v>11.076923076923077</v>
      </c>
      <c r="AF43" s="56">
        <f t="shared" si="6"/>
        <v>11.76</v>
      </c>
      <c r="AG43" s="45">
        <f t="shared" si="6"/>
        <v>12.5</v>
      </c>
      <c r="AH43" s="56">
        <f t="shared" si="6"/>
        <v>13.304347826086957</v>
      </c>
      <c r="AI43" s="45">
        <f t="shared" si="6"/>
        <v>14.181818181818182</v>
      </c>
      <c r="AJ43" s="56">
        <f t="shared" si="6"/>
        <v>15.142857142857142</v>
      </c>
      <c r="AK43" s="45">
        <f t="shared" si="6"/>
        <v>16.2</v>
      </c>
      <c r="AL43" s="56">
        <f t="shared" si="6"/>
        <v>17.368421052631579</v>
      </c>
      <c r="AM43" s="45">
        <f t="shared" si="6"/>
        <v>18.666666666666668</v>
      </c>
      <c r="AN43" s="56">
        <f t="shared" si="6"/>
        <v>20.117647058823529</v>
      </c>
      <c r="AO43" s="45">
        <f t="shared" si="6"/>
        <v>21.75</v>
      </c>
      <c r="AP43" s="56">
        <f t="shared" si="6"/>
        <v>23.6</v>
      </c>
      <c r="AQ43" s="45">
        <f t="shared" si="6"/>
        <v>25.714285714285715</v>
      </c>
    </row>
    <row r="44" spans="1:43" ht="15" customHeight="1">
      <c r="A44" s="108"/>
      <c r="B44" s="35">
        <v>75</v>
      </c>
      <c r="C44" s="45">
        <f t="shared" si="7"/>
        <v>6.8571428571428568</v>
      </c>
      <c r="D44" s="45">
        <f t="shared" si="7"/>
        <v>7.2352941176470589</v>
      </c>
      <c r="E44" s="45">
        <f t="shared" si="7"/>
        <v>7.6363636363636367</v>
      </c>
      <c r="F44" s="45">
        <f t="shared" si="7"/>
        <v>8.0625</v>
      </c>
      <c r="G44" s="45">
        <f t="shared" si="7"/>
        <v>8.5161290322580641</v>
      </c>
      <c r="H44" s="45">
        <f t="shared" si="7"/>
        <v>9</v>
      </c>
      <c r="I44" s="45">
        <f t="shared" si="7"/>
        <v>9.5172413793103452</v>
      </c>
      <c r="J44" s="45">
        <f t="shared" si="7"/>
        <v>10.071428571428571</v>
      </c>
      <c r="K44" s="45">
        <f t="shared" si="7"/>
        <v>10.666666666666666</v>
      </c>
      <c r="L44" s="45">
        <f t="shared" si="7"/>
        <v>11.307692307692308</v>
      </c>
      <c r="M44" s="45">
        <f t="shared" si="7"/>
        <v>12</v>
      </c>
      <c r="N44" s="45">
        <f t="shared" si="7"/>
        <v>12.75</v>
      </c>
      <c r="O44" s="45">
        <f t="shared" si="7"/>
        <v>13.565217391304348</v>
      </c>
      <c r="P44" s="45">
        <f t="shared" si="7"/>
        <v>14.454545454545455</v>
      </c>
      <c r="Q44" s="45">
        <f t="shared" si="7"/>
        <v>15.428571428571429</v>
      </c>
      <c r="R44" s="45">
        <f t="shared" ref="C44:R49" si="8">IF(AND(($B$9*R$13)/($B44-R$13)&gt;0,ISNUMBER(($B$9*R$13)/($B44-R$13))),($B$9*R$13)/($B44-R$13),"")</f>
        <v>16.5</v>
      </c>
      <c r="S44" s="45">
        <f t="shared" si="5"/>
        <v>17.684210526315791</v>
      </c>
      <c r="T44" s="45">
        <f t="shared" si="5"/>
        <v>19</v>
      </c>
      <c r="U44" s="45">
        <f t="shared" si="5"/>
        <v>20.470588235294116</v>
      </c>
      <c r="V44" s="45">
        <f t="shared" si="5"/>
        <v>22.125</v>
      </c>
      <c r="W44" s="45">
        <f t="shared" si="5"/>
        <v>24</v>
      </c>
      <c r="X44" s="45">
        <f t="shared" si="5"/>
        <v>26.142857142857142</v>
      </c>
      <c r="Y44" s="45">
        <f t="shared" si="5"/>
        <v>28.615384615384617</v>
      </c>
      <c r="Z44" s="45">
        <f t="shared" si="5"/>
        <v>31.5</v>
      </c>
      <c r="AA44" s="45">
        <f t="shared" si="5"/>
        <v>34.909090909090907</v>
      </c>
      <c r="AB44" s="56">
        <f t="shared" si="5"/>
        <v>39</v>
      </c>
      <c r="AC44" s="45">
        <f t="shared" si="6"/>
        <v>9.5172413793103452</v>
      </c>
      <c r="AD44" s="56">
        <f t="shared" si="6"/>
        <v>10.071428571428571</v>
      </c>
      <c r="AE44" s="45">
        <f t="shared" si="6"/>
        <v>10.666666666666666</v>
      </c>
      <c r="AF44" s="56">
        <f t="shared" si="6"/>
        <v>11.307692307692308</v>
      </c>
      <c r="AG44" s="45">
        <f t="shared" si="6"/>
        <v>12</v>
      </c>
      <c r="AH44" s="56">
        <f t="shared" si="6"/>
        <v>12.75</v>
      </c>
      <c r="AI44" s="45">
        <f t="shared" ref="AC44:AQ49" si="9">IF(AND(($B$9*AI$13)/($B44-AI$13)&gt;0,ISNUMBER(($B$9*AI$13)/($B44-AI$13))),($B$9*AI$13)/($B44-AI$13),"")</f>
        <v>13.565217391304348</v>
      </c>
      <c r="AJ44" s="56">
        <f t="shared" si="9"/>
        <v>14.454545454545455</v>
      </c>
      <c r="AK44" s="45">
        <f t="shared" si="9"/>
        <v>15.428571428571429</v>
      </c>
      <c r="AL44" s="56">
        <f t="shared" si="9"/>
        <v>16.5</v>
      </c>
      <c r="AM44" s="45">
        <f t="shared" si="9"/>
        <v>17.684210526315791</v>
      </c>
      <c r="AN44" s="56">
        <f t="shared" si="9"/>
        <v>19</v>
      </c>
      <c r="AO44" s="45">
        <f t="shared" si="9"/>
        <v>20.470588235294116</v>
      </c>
      <c r="AP44" s="56">
        <f t="shared" si="9"/>
        <v>22.125</v>
      </c>
      <c r="AQ44" s="45">
        <f t="shared" si="9"/>
        <v>24</v>
      </c>
    </row>
    <row r="45" spans="1:43" ht="15" customHeight="1">
      <c r="A45" s="108"/>
      <c r="B45" s="35">
        <v>76</v>
      </c>
      <c r="C45" s="45">
        <f t="shared" si="8"/>
        <v>6.666666666666667</v>
      </c>
      <c r="D45" s="45">
        <f t="shared" si="8"/>
        <v>7.0285714285714285</v>
      </c>
      <c r="E45" s="45">
        <f t="shared" si="8"/>
        <v>7.4117647058823533</v>
      </c>
      <c r="F45" s="45">
        <f t="shared" si="8"/>
        <v>7.8181818181818183</v>
      </c>
      <c r="G45" s="45">
        <f t="shared" si="8"/>
        <v>8.25</v>
      </c>
      <c r="H45" s="45">
        <f t="shared" si="8"/>
        <v>8.7096774193548381</v>
      </c>
      <c r="I45" s="45">
        <f t="shared" si="8"/>
        <v>9.1999999999999993</v>
      </c>
      <c r="J45" s="45">
        <f t="shared" si="8"/>
        <v>9.7241379310344822</v>
      </c>
      <c r="K45" s="45">
        <f t="shared" si="8"/>
        <v>10.285714285714286</v>
      </c>
      <c r="L45" s="45">
        <f t="shared" si="8"/>
        <v>10.888888888888889</v>
      </c>
      <c r="M45" s="45">
        <f t="shared" si="8"/>
        <v>11.538461538461538</v>
      </c>
      <c r="N45" s="45">
        <f t="shared" si="8"/>
        <v>12.24</v>
      </c>
      <c r="O45" s="45">
        <f t="shared" si="8"/>
        <v>13</v>
      </c>
      <c r="P45" s="45">
        <f t="shared" si="8"/>
        <v>13.826086956521738</v>
      </c>
      <c r="Q45" s="45">
        <f t="shared" si="8"/>
        <v>14.727272727272727</v>
      </c>
      <c r="R45" s="45">
        <f t="shared" si="8"/>
        <v>15.714285714285714</v>
      </c>
      <c r="S45" s="45">
        <f t="shared" si="5"/>
        <v>16.8</v>
      </c>
      <c r="T45" s="45">
        <f t="shared" si="5"/>
        <v>18</v>
      </c>
      <c r="U45" s="45">
        <f t="shared" si="5"/>
        <v>19.333333333333332</v>
      </c>
      <c r="V45" s="45">
        <f t="shared" si="5"/>
        <v>20.823529411764707</v>
      </c>
      <c r="W45" s="45">
        <f t="shared" si="5"/>
        <v>22.5</v>
      </c>
      <c r="X45" s="45">
        <f t="shared" si="5"/>
        <v>24.4</v>
      </c>
      <c r="Y45" s="45">
        <f t="shared" si="5"/>
        <v>26.571428571428573</v>
      </c>
      <c r="Z45" s="45">
        <f t="shared" si="5"/>
        <v>29.076923076923077</v>
      </c>
      <c r="AA45" s="45">
        <f t="shared" si="5"/>
        <v>32</v>
      </c>
      <c r="AB45" s="56">
        <f t="shared" si="5"/>
        <v>35.454545454545453</v>
      </c>
      <c r="AC45" s="45">
        <f t="shared" si="9"/>
        <v>9.1999999999999993</v>
      </c>
      <c r="AD45" s="56">
        <f t="shared" si="9"/>
        <v>9.7241379310344822</v>
      </c>
      <c r="AE45" s="45">
        <f t="shared" si="9"/>
        <v>10.285714285714286</v>
      </c>
      <c r="AF45" s="56">
        <f t="shared" si="9"/>
        <v>10.888888888888889</v>
      </c>
      <c r="AG45" s="45">
        <f t="shared" si="9"/>
        <v>11.538461538461538</v>
      </c>
      <c r="AH45" s="56">
        <f t="shared" si="9"/>
        <v>12.24</v>
      </c>
      <c r="AI45" s="45">
        <f t="shared" si="9"/>
        <v>13</v>
      </c>
      <c r="AJ45" s="56">
        <f t="shared" si="9"/>
        <v>13.826086956521738</v>
      </c>
      <c r="AK45" s="45">
        <f t="shared" si="9"/>
        <v>14.727272727272727</v>
      </c>
      <c r="AL45" s="56">
        <f t="shared" si="9"/>
        <v>15.714285714285714</v>
      </c>
      <c r="AM45" s="45">
        <f t="shared" si="9"/>
        <v>16.8</v>
      </c>
      <c r="AN45" s="56">
        <f t="shared" si="9"/>
        <v>18</v>
      </c>
      <c r="AO45" s="45">
        <f t="shared" si="9"/>
        <v>19.333333333333332</v>
      </c>
      <c r="AP45" s="56">
        <f t="shared" si="9"/>
        <v>20.823529411764707</v>
      </c>
      <c r="AQ45" s="45">
        <f t="shared" si="9"/>
        <v>22.5</v>
      </c>
    </row>
    <row r="46" spans="1:43" ht="15" customHeight="1">
      <c r="A46" s="108"/>
      <c r="B46" s="35">
        <v>77</v>
      </c>
      <c r="C46" s="45">
        <f t="shared" si="8"/>
        <v>6.4864864864864868</v>
      </c>
      <c r="D46" s="45">
        <f t="shared" si="8"/>
        <v>6.833333333333333</v>
      </c>
      <c r="E46" s="45">
        <f t="shared" si="8"/>
        <v>7.2</v>
      </c>
      <c r="F46" s="45">
        <f t="shared" si="8"/>
        <v>7.5882352941176467</v>
      </c>
      <c r="G46" s="45">
        <f t="shared" si="8"/>
        <v>8</v>
      </c>
      <c r="H46" s="45">
        <f t="shared" si="8"/>
        <v>8.4375</v>
      </c>
      <c r="I46" s="45">
        <f t="shared" si="8"/>
        <v>8.9032258064516121</v>
      </c>
      <c r="J46" s="45">
        <f t="shared" si="8"/>
        <v>9.4</v>
      </c>
      <c r="K46" s="45">
        <f t="shared" si="8"/>
        <v>9.931034482758621</v>
      </c>
      <c r="L46" s="45">
        <f t="shared" si="8"/>
        <v>10.5</v>
      </c>
      <c r="M46" s="45">
        <f t="shared" si="8"/>
        <v>11.111111111111111</v>
      </c>
      <c r="N46" s="45">
        <f t="shared" si="8"/>
        <v>11.76923076923077</v>
      </c>
      <c r="O46" s="45">
        <f t="shared" si="8"/>
        <v>12.48</v>
      </c>
      <c r="P46" s="45">
        <f t="shared" si="8"/>
        <v>13.25</v>
      </c>
      <c r="Q46" s="45">
        <f t="shared" si="8"/>
        <v>14.086956521739131</v>
      </c>
      <c r="R46" s="45">
        <f t="shared" si="8"/>
        <v>15</v>
      </c>
      <c r="S46" s="45">
        <f t="shared" si="5"/>
        <v>16</v>
      </c>
      <c r="T46" s="45">
        <f t="shared" si="5"/>
        <v>17.100000000000001</v>
      </c>
      <c r="U46" s="45">
        <f t="shared" si="5"/>
        <v>18.315789473684209</v>
      </c>
      <c r="V46" s="45">
        <f t="shared" si="5"/>
        <v>19.666666666666668</v>
      </c>
      <c r="W46" s="45">
        <f t="shared" si="5"/>
        <v>21.176470588235293</v>
      </c>
      <c r="X46" s="45">
        <f t="shared" si="5"/>
        <v>22.875</v>
      </c>
      <c r="Y46" s="45">
        <f t="shared" si="5"/>
        <v>24.8</v>
      </c>
      <c r="Z46" s="45">
        <f t="shared" si="5"/>
        <v>27</v>
      </c>
      <c r="AA46" s="45">
        <f t="shared" si="5"/>
        <v>29.53846153846154</v>
      </c>
      <c r="AB46" s="56">
        <f t="shared" si="5"/>
        <v>32.5</v>
      </c>
      <c r="AC46" s="45">
        <f t="shared" si="9"/>
        <v>8.9032258064516121</v>
      </c>
      <c r="AD46" s="56">
        <f t="shared" si="9"/>
        <v>9.4</v>
      </c>
      <c r="AE46" s="45">
        <f t="shared" si="9"/>
        <v>9.931034482758621</v>
      </c>
      <c r="AF46" s="56">
        <f t="shared" si="9"/>
        <v>10.5</v>
      </c>
      <c r="AG46" s="45">
        <f t="shared" si="9"/>
        <v>11.111111111111111</v>
      </c>
      <c r="AH46" s="56">
        <f t="shared" si="9"/>
        <v>11.76923076923077</v>
      </c>
      <c r="AI46" s="45">
        <f t="shared" si="9"/>
        <v>12.48</v>
      </c>
      <c r="AJ46" s="56">
        <f t="shared" si="9"/>
        <v>13.25</v>
      </c>
      <c r="AK46" s="45">
        <f t="shared" si="9"/>
        <v>14.086956521739131</v>
      </c>
      <c r="AL46" s="56">
        <f t="shared" si="9"/>
        <v>15</v>
      </c>
      <c r="AM46" s="45">
        <f t="shared" si="9"/>
        <v>16</v>
      </c>
      <c r="AN46" s="56">
        <f t="shared" si="9"/>
        <v>17.100000000000001</v>
      </c>
      <c r="AO46" s="45">
        <f t="shared" si="9"/>
        <v>18.315789473684209</v>
      </c>
      <c r="AP46" s="56">
        <f t="shared" si="9"/>
        <v>19.666666666666668</v>
      </c>
      <c r="AQ46" s="45">
        <f t="shared" si="9"/>
        <v>21.176470588235293</v>
      </c>
    </row>
    <row r="47" spans="1:43" ht="15" customHeight="1">
      <c r="A47" s="108"/>
      <c r="B47" s="35">
        <v>78</v>
      </c>
      <c r="C47" s="45">
        <f t="shared" si="8"/>
        <v>6.3157894736842106</v>
      </c>
      <c r="D47" s="45">
        <f t="shared" si="8"/>
        <v>6.6486486486486482</v>
      </c>
      <c r="E47" s="45">
        <f t="shared" si="8"/>
        <v>7</v>
      </c>
      <c r="F47" s="45">
        <f t="shared" si="8"/>
        <v>7.371428571428571</v>
      </c>
      <c r="G47" s="45">
        <f t="shared" si="8"/>
        <v>7.7647058823529411</v>
      </c>
      <c r="H47" s="45">
        <f t="shared" si="8"/>
        <v>8.1818181818181817</v>
      </c>
      <c r="I47" s="45">
        <f t="shared" si="8"/>
        <v>8.625</v>
      </c>
      <c r="J47" s="45">
        <f t="shared" si="8"/>
        <v>9.0967741935483879</v>
      </c>
      <c r="K47" s="45">
        <f t="shared" si="8"/>
        <v>9.6</v>
      </c>
      <c r="L47" s="45">
        <f t="shared" si="8"/>
        <v>10.137931034482758</v>
      </c>
      <c r="M47" s="45">
        <f t="shared" si="8"/>
        <v>10.714285714285714</v>
      </c>
      <c r="N47" s="45">
        <f t="shared" si="8"/>
        <v>11.333333333333334</v>
      </c>
      <c r="O47" s="45">
        <f t="shared" si="8"/>
        <v>12</v>
      </c>
      <c r="P47" s="45">
        <f t="shared" si="8"/>
        <v>12.72</v>
      </c>
      <c r="Q47" s="45">
        <f t="shared" si="8"/>
        <v>13.5</v>
      </c>
      <c r="R47" s="45">
        <f t="shared" si="8"/>
        <v>14.347826086956522</v>
      </c>
      <c r="S47" s="45">
        <f t="shared" si="5"/>
        <v>15.272727272727273</v>
      </c>
      <c r="T47" s="45">
        <f t="shared" si="5"/>
        <v>16.285714285714285</v>
      </c>
      <c r="U47" s="45">
        <f t="shared" si="5"/>
        <v>17.399999999999999</v>
      </c>
      <c r="V47" s="45">
        <f t="shared" si="5"/>
        <v>18.631578947368421</v>
      </c>
      <c r="W47" s="45">
        <f t="shared" si="5"/>
        <v>20</v>
      </c>
      <c r="X47" s="45">
        <f t="shared" si="5"/>
        <v>21.529411764705884</v>
      </c>
      <c r="Y47" s="45">
        <f t="shared" si="5"/>
        <v>23.25</v>
      </c>
      <c r="Z47" s="45">
        <f t="shared" si="5"/>
        <v>25.2</v>
      </c>
      <c r="AA47" s="45">
        <f t="shared" si="5"/>
        <v>27.428571428571427</v>
      </c>
      <c r="AB47" s="56">
        <f t="shared" si="5"/>
        <v>30</v>
      </c>
      <c r="AC47" s="45">
        <f t="shared" si="9"/>
        <v>8.625</v>
      </c>
      <c r="AD47" s="56">
        <f t="shared" si="9"/>
        <v>9.0967741935483879</v>
      </c>
      <c r="AE47" s="45">
        <f t="shared" si="9"/>
        <v>9.6</v>
      </c>
      <c r="AF47" s="56">
        <f t="shared" si="9"/>
        <v>10.137931034482758</v>
      </c>
      <c r="AG47" s="45">
        <f t="shared" si="9"/>
        <v>10.714285714285714</v>
      </c>
      <c r="AH47" s="56">
        <f t="shared" si="9"/>
        <v>11.333333333333334</v>
      </c>
      <c r="AI47" s="45">
        <f t="shared" si="9"/>
        <v>12</v>
      </c>
      <c r="AJ47" s="56">
        <f t="shared" si="9"/>
        <v>12.72</v>
      </c>
      <c r="AK47" s="45">
        <f t="shared" si="9"/>
        <v>13.5</v>
      </c>
      <c r="AL47" s="56">
        <f t="shared" si="9"/>
        <v>14.347826086956522</v>
      </c>
      <c r="AM47" s="45">
        <f t="shared" si="9"/>
        <v>15.272727272727273</v>
      </c>
      <c r="AN47" s="56">
        <f t="shared" si="9"/>
        <v>16.285714285714285</v>
      </c>
      <c r="AO47" s="45">
        <f t="shared" si="9"/>
        <v>17.399999999999999</v>
      </c>
      <c r="AP47" s="56">
        <f t="shared" si="9"/>
        <v>18.631578947368421</v>
      </c>
      <c r="AQ47" s="45">
        <f t="shared" si="9"/>
        <v>20</v>
      </c>
    </row>
    <row r="48" spans="1:43" ht="15" customHeight="1">
      <c r="A48" s="108"/>
      <c r="B48" s="35">
        <v>79</v>
      </c>
      <c r="C48" s="45">
        <f t="shared" si="8"/>
        <v>6.1538461538461542</v>
      </c>
      <c r="D48" s="45">
        <f t="shared" si="8"/>
        <v>6.4736842105263159</v>
      </c>
      <c r="E48" s="45">
        <f t="shared" si="8"/>
        <v>6.8108108108108105</v>
      </c>
      <c r="F48" s="45">
        <f t="shared" si="8"/>
        <v>7.166666666666667</v>
      </c>
      <c r="G48" s="45">
        <f t="shared" si="8"/>
        <v>7.5428571428571427</v>
      </c>
      <c r="H48" s="45">
        <f t="shared" si="8"/>
        <v>7.9411764705882355</v>
      </c>
      <c r="I48" s="45">
        <f t="shared" si="8"/>
        <v>8.3636363636363633</v>
      </c>
      <c r="J48" s="45">
        <f t="shared" si="8"/>
        <v>8.8125</v>
      </c>
      <c r="K48" s="45">
        <f t="shared" si="8"/>
        <v>9.2903225806451619</v>
      </c>
      <c r="L48" s="45">
        <f t="shared" si="8"/>
        <v>9.8000000000000007</v>
      </c>
      <c r="M48" s="45">
        <f t="shared" si="8"/>
        <v>10.344827586206897</v>
      </c>
      <c r="N48" s="45">
        <f t="shared" si="8"/>
        <v>10.928571428571429</v>
      </c>
      <c r="O48" s="45">
        <f t="shared" si="8"/>
        <v>11.555555555555555</v>
      </c>
      <c r="P48" s="45">
        <f t="shared" si="8"/>
        <v>12.23076923076923</v>
      </c>
      <c r="Q48" s="45">
        <f t="shared" si="8"/>
        <v>12.96</v>
      </c>
      <c r="R48" s="45">
        <f t="shared" si="8"/>
        <v>13.75</v>
      </c>
      <c r="S48" s="45">
        <f t="shared" si="5"/>
        <v>14.608695652173912</v>
      </c>
      <c r="T48" s="45">
        <f t="shared" si="5"/>
        <v>15.545454545454545</v>
      </c>
      <c r="U48" s="45">
        <f t="shared" si="5"/>
        <v>16.571428571428573</v>
      </c>
      <c r="V48" s="45">
        <f t="shared" si="5"/>
        <v>17.7</v>
      </c>
      <c r="W48" s="45">
        <f t="shared" si="5"/>
        <v>18.94736842105263</v>
      </c>
      <c r="X48" s="45">
        <f t="shared" si="5"/>
        <v>20.333333333333332</v>
      </c>
      <c r="Y48" s="45">
        <f t="shared" si="5"/>
        <v>21.882352941176471</v>
      </c>
      <c r="Z48" s="45">
        <f t="shared" si="5"/>
        <v>23.625</v>
      </c>
      <c r="AA48" s="45">
        <f t="shared" si="5"/>
        <v>25.6</v>
      </c>
      <c r="AB48" s="56">
        <f t="shared" si="5"/>
        <v>27.857142857142858</v>
      </c>
      <c r="AC48" s="45">
        <f t="shared" si="9"/>
        <v>8.3636363636363633</v>
      </c>
      <c r="AD48" s="56">
        <f t="shared" si="9"/>
        <v>8.8125</v>
      </c>
      <c r="AE48" s="45">
        <f t="shared" si="9"/>
        <v>9.2903225806451619</v>
      </c>
      <c r="AF48" s="56">
        <f t="shared" si="9"/>
        <v>9.8000000000000007</v>
      </c>
      <c r="AG48" s="45">
        <f t="shared" si="9"/>
        <v>10.344827586206897</v>
      </c>
      <c r="AH48" s="56">
        <f t="shared" si="9"/>
        <v>10.928571428571429</v>
      </c>
      <c r="AI48" s="45">
        <f t="shared" si="9"/>
        <v>11.555555555555555</v>
      </c>
      <c r="AJ48" s="56">
        <f t="shared" si="9"/>
        <v>12.23076923076923</v>
      </c>
      <c r="AK48" s="45">
        <f t="shared" si="9"/>
        <v>12.96</v>
      </c>
      <c r="AL48" s="56">
        <f t="shared" si="9"/>
        <v>13.75</v>
      </c>
      <c r="AM48" s="45">
        <f t="shared" si="9"/>
        <v>14.608695652173912</v>
      </c>
      <c r="AN48" s="56">
        <f t="shared" si="9"/>
        <v>15.545454545454545</v>
      </c>
      <c r="AO48" s="45">
        <f t="shared" si="9"/>
        <v>16.571428571428573</v>
      </c>
      <c r="AP48" s="56">
        <f t="shared" si="9"/>
        <v>17.7</v>
      </c>
      <c r="AQ48" s="45">
        <f t="shared" si="9"/>
        <v>18.94736842105263</v>
      </c>
    </row>
    <row r="49" spans="1:43" ht="15" customHeight="1">
      <c r="A49" s="109"/>
      <c r="B49" s="35">
        <v>80</v>
      </c>
      <c r="C49" s="45">
        <f t="shared" si="8"/>
        <v>6</v>
      </c>
      <c r="D49" s="45">
        <f t="shared" si="8"/>
        <v>6.3076923076923075</v>
      </c>
      <c r="E49" s="45">
        <f t="shared" si="8"/>
        <v>6.6315789473684212</v>
      </c>
      <c r="F49" s="45">
        <f t="shared" si="8"/>
        <v>6.9729729729729728</v>
      </c>
      <c r="G49" s="45">
        <f t="shared" si="8"/>
        <v>7.333333333333333</v>
      </c>
      <c r="H49" s="45">
        <f t="shared" si="8"/>
        <v>7.7142857142857144</v>
      </c>
      <c r="I49" s="45">
        <f t="shared" si="8"/>
        <v>8.117647058823529</v>
      </c>
      <c r="J49" s="45">
        <f t="shared" si="8"/>
        <v>8.545454545454545</v>
      </c>
      <c r="K49" s="45">
        <f t="shared" si="8"/>
        <v>9</v>
      </c>
      <c r="L49" s="45">
        <f t="shared" si="8"/>
        <v>9.4838709677419359</v>
      </c>
      <c r="M49" s="45">
        <f t="shared" si="8"/>
        <v>10</v>
      </c>
      <c r="N49" s="45">
        <f t="shared" si="8"/>
        <v>10.551724137931034</v>
      </c>
      <c r="O49" s="45">
        <f t="shared" si="8"/>
        <v>11.142857142857142</v>
      </c>
      <c r="P49" s="45">
        <f t="shared" si="8"/>
        <v>11.777777777777779</v>
      </c>
      <c r="Q49" s="45">
        <f t="shared" si="8"/>
        <v>12.461538461538462</v>
      </c>
      <c r="R49" s="45">
        <f t="shared" si="8"/>
        <v>13.2</v>
      </c>
      <c r="S49" s="45">
        <f t="shared" si="5"/>
        <v>14</v>
      </c>
      <c r="T49" s="45">
        <f t="shared" si="5"/>
        <v>14.869565217391305</v>
      </c>
      <c r="U49" s="45">
        <f t="shared" si="5"/>
        <v>15.818181818181818</v>
      </c>
      <c r="V49" s="45">
        <f t="shared" si="5"/>
        <v>16.857142857142858</v>
      </c>
      <c r="W49" s="45">
        <f t="shared" si="5"/>
        <v>18</v>
      </c>
      <c r="X49" s="45">
        <f t="shared" si="5"/>
        <v>19.263157894736842</v>
      </c>
      <c r="Y49" s="45">
        <f t="shared" si="5"/>
        <v>20.666666666666668</v>
      </c>
      <c r="Z49" s="45">
        <f t="shared" si="5"/>
        <v>22.235294117647058</v>
      </c>
      <c r="AA49" s="45">
        <f t="shared" si="5"/>
        <v>24</v>
      </c>
      <c r="AB49" s="56">
        <f t="shared" si="5"/>
        <v>26</v>
      </c>
      <c r="AC49" s="45">
        <f t="shared" si="9"/>
        <v>8.117647058823529</v>
      </c>
      <c r="AD49" s="56">
        <f t="shared" si="9"/>
        <v>8.545454545454545</v>
      </c>
      <c r="AE49" s="45">
        <f t="shared" si="9"/>
        <v>9</v>
      </c>
      <c r="AF49" s="56">
        <f t="shared" si="9"/>
        <v>9.4838709677419359</v>
      </c>
      <c r="AG49" s="45">
        <f t="shared" si="9"/>
        <v>10</v>
      </c>
      <c r="AH49" s="56">
        <f t="shared" si="9"/>
        <v>10.551724137931034</v>
      </c>
      <c r="AI49" s="45">
        <f t="shared" si="9"/>
        <v>11.142857142857142</v>
      </c>
      <c r="AJ49" s="56">
        <f t="shared" si="9"/>
        <v>11.777777777777779</v>
      </c>
      <c r="AK49" s="45">
        <f t="shared" si="9"/>
        <v>12.461538461538462</v>
      </c>
      <c r="AL49" s="56">
        <f t="shared" si="9"/>
        <v>13.2</v>
      </c>
      <c r="AM49" s="45">
        <f t="shared" si="9"/>
        <v>14</v>
      </c>
      <c r="AN49" s="56">
        <f t="shared" si="9"/>
        <v>14.869565217391305</v>
      </c>
      <c r="AO49" s="45">
        <f t="shared" si="9"/>
        <v>15.818181818181818</v>
      </c>
      <c r="AP49" s="56">
        <f t="shared" si="9"/>
        <v>16.857142857142858</v>
      </c>
      <c r="AQ49" s="45">
        <f t="shared" si="9"/>
        <v>18</v>
      </c>
    </row>
    <row r="58" spans="1:43">
      <c r="K58" s="37" t="s">
        <v>47</v>
      </c>
    </row>
  </sheetData>
  <sheetProtection sheet="1" objects="1" scenarios="1"/>
  <mergeCells count="17">
    <mergeCell ref="G1:R1"/>
    <mergeCell ref="G2:R2"/>
    <mergeCell ref="A1:F1"/>
    <mergeCell ref="A2:F2"/>
    <mergeCell ref="B8:E8"/>
    <mergeCell ref="B10:E10"/>
    <mergeCell ref="B9:C9"/>
    <mergeCell ref="G3:R3"/>
    <mergeCell ref="G5:R5"/>
    <mergeCell ref="A14:A49"/>
    <mergeCell ref="A6:E6"/>
    <mergeCell ref="A7:E7"/>
    <mergeCell ref="C12:AB12"/>
    <mergeCell ref="T3:U4"/>
    <mergeCell ref="G6:R6"/>
    <mergeCell ref="G7:R7"/>
    <mergeCell ref="G8:R8"/>
  </mergeCells>
  <phoneticPr fontId="0" type="noConversion"/>
  <conditionalFormatting sqref="C14:AQ49">
    <cfRule type="containsErrors" dxfId="2" priority="1" stopIfTrue="1">
      <formula>ISERROR(C14)</formula>
    </cfRule>
  </conditionalFormatting>
  <conditionalFormatting sqref="L16">
    <cfRule type="containsErrors" dxfId="1" priority="2" stopIfTrue="1">
      <formula>ISERROR(L16)</formula>
    </cfRule>
    <cfRule type="containsErrors" dxfId="0" priority="3" stopIfTrue="1">
      <formula>ISERROR(L16)</formula>
    </cfRule>
  </conditionalFormatting>
  <pageMargins left="0.59055118110236227" right="0.59055118110236227" top="0.59055118110236227" bottom="0.59055118110236227" header="0.39370078740157483" footer="0.39370078740157483"/>
  <pageSetup paperSize="9" scale="45" orientation="landscape" verticalDpi="300" r:id="rId1"/>
  <headerFooter alignWithMargins="0">
    <oddHeader>&amp;L&amp;8Datei: &amp;F, Mappe: &amp;A</oddHeader>
    <oddFooter xml:space="preserve">&amp;L&amp;8© 1995 - 2016 Thomas Sießegger
eMail: geteilte-einsaetze@siessegger.de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61"/>
  <sheetViews>
    <sheetView topLeftCell="A10" workbookViewId="0">
      <selection activeCell="T8" sqref="T8"/>
    </sheetView>
  </sheetViews>
  <sheetFormatPr baseColWidth="10" defaultColWidth="11.5546875" defaultRowHeight="15"/>
  <cols>
    <col min="1" max="1" width="3.77734375" style="60" customWidth="1"/>
    <col min="2" max="2" width="6.6640625" style="60" customWidth="1"/>
    <col min="3" max="27" width="5.77734375" style="60" customWidth="1"/>
    <col min="28" max="28" width="6.33203125" style="60" customWidth="1"/>
    <col min="29" max="35" width="4.77734375" style="60" customWidth="1"/>
    <col min="36" max="16384" width="11.5546875" style="60"/>
  </cols>
  <sheetData>
    <row r="1" spans="1:28" ht="22.5">
      <c r="A1" s="139" t="s">
        <v>0</v>
      </c>
      <c r="B1" s="140"/>
      <c r="C1" s="140"/>
      <c r="D1" s="140"/>
      <c r="E1" s="140"/>
      <c r="F1" s="140"/>
      <c r="G1" s="143" t="s">
        <v>6</v>
      </c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57"/>
      <c r="T1" s="57"/>
      <c r="U1" s="57"/>
      <c r="V1" s="58"/>
      <c r="W1" s="58"/>
      <c r="X1" s="58"/>
      <c r="Y1" s="58"/>
      <c r="Z1" s="58"/>
      <c r="AA1" s="58"/>
      <c r="AB1" s="59"/>
    </row>
    <row r="2" spans="1:28" ht="17.649999999999999">
      <c r="A2" s="141" t="s">
        <v>12</v>
      </c>
      <c r="B2" s="142"/>
      <c r="C2" s="142"/>
      <c r="D2" s="142"/>
      <c r="E2" s="142"/>
      <c r="F2" s="129"/>
      <c r="G2" s="144" t="s">
        <v>7</v>
      </c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62"/>
      <c r="T2" s="62"/>
      <c r="U2" s="62"/>
      <c r="V2" s="63"/>
      <c r="W2" s="63"/>
      <c r="X2" s="63"/>
      <c r="Y2" s="63"/>
      <c r="Z2" s="63"/>
      <c r="AA2" s="63"/>
      <c r="AB2" s="64"/>
    </row>
    <row r="3" spans="1:28" ht="18" customHeight="1">
      <c r="A3" s="136" t="s">
        <v>46</v>
      </c>
      <c r="B3" s="137"/>
      <c r="C3" s="137"/>
      <c r="D3" s="137"/>
      <c r="E3" s="137"/>
      <c r="F3" s="137"/>
      <c r="G3" s="144" t="s">
        <v>1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62"/>
      <c r="T3" s="138" t="s">
        <v>16</v>
      </c>
      <c r="U3" s="138"/>
      <c r="V3" s="63"/>
      <c r="W3" s="63"/>
      <c r="X3" s="63"/>
      <c r="Y3" s="63"/>
      <c r="Z3" s="63"/>
      <c r="AA3" s="63"/>
      <c r="AB3" s="64"/>
    </row>
    <row r="4" spans="1:28" ht="15" customHeight="1">
      <c r="A4" s="136"/>
      <c r="B4" s="137"/>
      <c r="C4" s="137"/>
      <c r="D4" s="137"/>
      <c r="E4" s="137"/>
      <c r="F4" s="137"/>
      <c r="G4" s="65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138"/>
      <c r="U4" s="138"/>
      <c r="V4" s="63"/>
      <c r="W4" s="63"/>
      <c r="X4" s="63"/>
      <c r="Y4" s="63"/>
      <c r="Z4" s="63"/>
      <c r="AA4" s="63"/>
      <c r="AB4" s="64"/>
    </row>
    <row r="5" spans="1:28" ht="15" customHeight="1">
      <c r="A5" s="61"/>
      <c r="B5" s="62"/>
      <c r="C5" s="62"/>
      <c r="D5" s="62"/>
      <c r="E5" s="62"/>
      <c r="F5" s="66"/>
      <c r="G5" s="123" t="s">
        <v>2</v>
      </c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62"/>
      <c r="T5" s="62"/>
      <c r="U5" s="62"/>
      <c r="V5" s="63"/>
      <c r="W5" s="63"/>
      <c r="X5" s="63"/>
      <c r="Y5" s="63"/>
      <c r="Z5" s="63"/>
      <c r="AA5" s="63"/>
      <c r="AB5" s="64"/>
    </row>
    <row r="6" spans="1:28" ht="15" customHeight="1">
      <c r="A6" s="132" t="s">
        <v>5</v>
      </c>
      <c r="B6" s="133"/>
      <c r="C6" s="133"/>
      <c r="D6" s="133"/>
      <c r="E6" s="133"/>
      <c r="F6" s="66"/>
      <c r="G6" s="123" t="s">
        <v>14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62"/>
      <c r="T6" s="62"/>
      <c r="U6" s="62"/>
      <c r="V6" s="63"/>
      <c r="W6" s="63"/>
      <c r="X6" s="63"/>
      <c r="Y6" s="63"/>
      <c r="Z6" s="63"/>
      <c r="AA6" s="63"/>
      <c r="AB6" s="64"/>
    </row>
    <row r="7" spans="1:28" ht="15" customHeight="1">
      <c r="A7" s="134"/>
      <c r="B7" s="135"/>
      <c r="C7" s="135"/>
      <c r="D7" s="135"/>
      <c r="E7" s="135"/>
      <c r="F7" s="66"/>
      <c r="G7" s="123" t="s">
        <v>15</v>
      </c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62"/>
      <c r="T7" s="62"/>
      <c r="U7" s="62"/>
      <c r="V7" s="63"/>
      <c r="W7" s="63"/>
      <c r="X7" s="63"/>
      <c r="Y7" s="63"/>
      <c r="Z7" s="63"/>
      <c r="AA7" s="63"/>
      <c r="AB7" s="64"/>
    </row>
    <row r="8" spans="1:28" ht="15" customHeight="1">
      <c r="A8" s="67"/>
      <c r="B8" s="68"/>
      <c r="C8" s="68"/>
      <c r="D8" s="68"/>
      <c r="E8" s="68"/>
      <c r="F8" s="66"/>
      <c r="G8" s="123" t="s">
        <v>3</v>
      </c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62"/>
      <c r="T8" s="62"/>
      <c r="U8" s="62"/>
      <c r="V8" s="63"/>
      <c r="W8" s="63"/>
      <c r="X8" s="63"/>
      <c r="Y8" s="63"/>
      <c r="Z8" s="63"/>
      <c r="AA8" s="63"/>
      <c r="AB8" s="64"/>
    </row>
    <row r="9" spans="1:28" ht="15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  <c r="W9" s="63"/>
      <c r="X9" s="63"/>
      <c r="Y9" s="63"/>
      <c r="Z9" s="63"/>
      <c r="AA9" s="63"/>
      <c r="AB9" s="64"/>
    </row>
    <row r="10" spans="1:28" ht="15" customHeight="1">
      <c r="A10" s="69"/>
      <c r="B10" s="123" t="s">
        <v>10</v>
      </c>
      <c r="C10" s="123"/>
      <c r="D10" s="123"/>
      <c r="E10" s="123"/>
      <c r="F10" s="62"/>
      <c r="G10" s="62" t="s">
        <v>13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3"/>
      <c r="W10" s="63"/>
      <c r="X10" s="63"/>
      <c r="Y10" s="63"/>
      <c r="Z10" s="63"/>
      <c r="AA10" s="63"/>
      <c r="AB10" s="64"/>
    </row>
    <row r="11" spans="1:28" ht="15" customHeight="1">
      <c r="A11" s="69"/>
      <c r="B11" s="130">
        <v>7</v>
      </c>
      <c r="C11" s="131"/>
      <c r="D11" s="62"/>
      <c r="E11" s="62"/>
      <c r="F11" s="70"/>
      <c r="G11" s="70" t="s">
        <v>4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3"/>
      <c r="W11" s="63"/>
      <c r="X11" s="63"/>
      <c r="Y11" s="63"/>
      <c r="Z11" s="63"/>
      <c r="AA11" s="63"/>
      <c r="AB11" s="64"/>
    </row>
    <row r="12" spans="1:28" ht="15" customHeight="1">
      <c r="A12" s="71"/>
      <c r="B12" s="123" t="s">
        <v>11</v>
      </c>
      <c r="C12" s="123"/>
      <c r="D12" s="123"/>
      <c r="E12" s="129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3"/>
      <c r="W12" s="63"/>
      <c r="X12" s="63"/>
      <c r="Y12" s="63"/>
      <c r="Z12" s="63"/>
      <c r="AA12" s="63"/>
      <c r="AB12" s="64"/>
    </row>
    <row r="13" spans="1:28" ht="15.75" customHeight="1">
      <c r="A13" s="72"/>
      <c r="B13" s="73"/>
      <c r="C13" s="74" t="s">
        <v>8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5"/>
    </row>
    <row r="14" spans="1:28" ht="16.5" customHeight="1" thickBot="1">
      <c r="A14" s="72"/>
      <c r="B14" s="76"/>
      <c r="C14" s="77">
        <v>20</v>
      </c>
      <c r="D14" s="77">
        <v>21</v>
      </c>
      <c r="E14" s="77">
        <v>22</v>
      </c>
      <c r="F14" s="77">
        <v>23</v>
      </c>
      <c r="G14" s="77">
        <v>24</v>
      </c>
      <c r="H14" s="77">
        <v>25</v>
      </c>
      <c r="I14" s="77">
        <v>26</v>
      </c>
      <c r="J14" s="77">
        <v>27</v>
      </c>
      <c r="K14" s="77">
        <v>28</v>
      </c>
      <c r="L14" s="77">
        <v>29</v>
      </c>
      <c r="M14" s="78">
        <v>30</v>
      </c>
      <c r="N14" s="77">
        <v>31</v>
      </c>
      <c r="O14" s="77">
        <v>32</v>
      </c>
      <c r="P14" s="77">
        <v>33</v>
      </c>
      <c r="Q14" s="77">
        <v>34</v>
      </c>
      <c r="R14" s="77">
        <v>35</v>
      </c>
      <c r="S14" s="77">
        <v>36</v>
      </c>
      <c r="T14" s="77">
        <v>37</v>
      </c>
      <c r="U14" s="77">
        <v>38</v>
      </c>
      <c r="V14" s="77">
        <v>39</v>
      </c>
      <c r="W14" s="77">
        <v>40</v>
      </c>
      <c r="X14" s="77">
        <v>41</v>
      </c>
      <c r="Y14" s="77">
        <v>42</v>
      </c>
      <c r="Z14" s="77">
        <v>43</v>
      </c>
      <c r="AA14" s="77">
        <v>44</v>
      </c>
      <c r="AB14" s="79">
        <v>45</v>
      </c>
    </row>
    <row r="15" spans="1:28" ht="15" customHeight="1">
      <c r="A15" s="124" t="s">
        <v>9</v>
      </c>
      <c r="B15" s="80">
        <v>20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2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3"/>
    </row>
    <row r="16" spans="1:28" ht="15" customHeight="1">
      <c r="A16" s="125"/>
      <c r="B16" s="80">
        <v>21</v>
      </c>
      <c r="C16" s="81">
        <f t="shared" ref="C16:C40" si="0">($B$11*C$14)/($B16-C$14)</f>
        <v>140</v>
      </c>
      <c r="D16" s="81"/>
      <c r="E16" s="81"/>
      <c r="F16" s="81"/>
      <c r="G16" s="81"/>
      <c r="H16" s="81"/>
      <c r="I16" s="81"/>
      <c r="J16" s="81"/>
      <c r="K16" s="81"/>
      <c r="L16" s="81"/>
      <c r="M16" s="82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3"/>
    </row>
    <row r="17" spans="1:28" ht="15" customHeight="1">
      <c r="A17" s="125"/>
      <c r="B17" s="80">
        <v>22</v>
      </c>
      <c r="C17" s="81">
        <f t="shared" si="0"/>
        <v>70</v>
      </c>
      <c r="D17" s="81">
        <f t="shared" ref="D17:D40" si="1">($B$11*D$14)/($B17-D$14)</f>
        <v>147</v>
      </c>
      <c r="E17" s="81"/>
      <c r="F17" s="81"/>
      <c r="G17" s="81"/>
      <c r="H17" s="81"/>
      <c r="I17" s="81"/>
      <c r="J17" s="81"/>
      <c r="K17" s="81"/>
      <c r="L17" s="81"/>
      <c r="M17" s="82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3"/>
    </row>
    <row r="18" spans="1:28" ht="15" customHeight="1">
      <c r="A18" s="125"/>
      <c r="B18" s="80">
        <v>23</v>
      </c>
      <c r="C18" s="81">
        <f t="shared" si="0"/>
        <v>46.666666666666664</v>
      </c>
      <c r="D18" s="81">
        <f t="shared" si="1"/>
        <v>73.5</v>
      </c>
      <c r="E18" s="81">
        <f t="shared" ref="E18:E40" si="2">($B$11*E$14)/($B18-E$14)</f>
        <v>154</v>
      </c>
      <c r="F18" s="81"/>
      <c r="G18" s="81"/>
      <c r="H18" s="81"/>
      <c r="I18" s="81"/>
      <c r="J18" s="81"/>
      <c r="K18" s="81"/>
      <c r="L18" s="81"/>
      <c r="M18" s="82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3"/>
    </row>
    <row r="19" spans="1:28" ht="15" customHeight="1">
      <c r="A19" s="125"/>
      <c r="B19" s="80">
        <v>24</v>
      </c>
      <c r="C19" s="81">
        <f t="shared" si="0"/>
        <v>35</v>
      </c>
      <c r="D19" s="81">
        <f t="shared" si="1"/>
        <v>49</v>
      </c>
      <c r="E19" s="81">
        <f t="shared" si="2"/>
        <v>77</v>
      </c>
      <c r="F19" s="81">
        <f t="shared" ref="F19:F40" si="3">($B$11*F$14)/($B19-F$14)</f>
        <v>161</v>
      </c>
      <c r="G19" s="81"/>
      <c r="H19" s="81"/>
      <c r="I19" s="81"/>
      <c r="J19" s="81"/>
      <c r="K19" s="81"/>
      <c r="L19" s="81"/>
      <c r="M19" s="82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3"/>
    </row>
    <row r="20" spans="1:28" ht="15" customHeight="1">
      <c r="A20" s="125"/>
      <c r="B20" s="80">
        <v>25</v>
      </c>
      <c r="C20" s="81">
        <f t="shared" si="0"/>
        <v>28</v>
      </c>
      <c r="D20" s="81">
        <f t="shared" si="1"/>
        <v>36.75</v>
      </c>
      <c r="E20" s="81">
        <f t="shared" si="2"/>
        <v>51.333333333333336</v>
      </c>
      <c r="F20" s="81">
        <f t="shared" si="3"/>
        <v>80.5</v>
      </c>
      <c r="G20" s="81">
        <f t="shared" ref="G20:G40" si="4">($B$11*G$14)/($B20-G$14)</f>
        <v>168</v>
      </c>
      <c r="H20" s="81"/>
      <c r="I20" s="81"/>
      <c r="J20" s="81"/>
      <c r="K20" s="81"/>
      <c r="L20" s="81"/>
      <c r="M20" s="82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3"/>
    </row>
    <row r="21" spans="1:28" ht="15" customHeight="1">
      <c r="A21" s="125"/>
      <c r="B21" s="80">
        <v>26</v>
      </c>
      <c r="C21" s="81">
        <f t="shared" si="0"/>
        <v>23.333333333333332</v>
      </c>
      <c r="D21" s="81">
        <f t="shared" si="1"/>
        <v>29.4</v>
      </c>
      <c r="E21" s="81">
        <f t="shared" si="2"/>
        <v>38.5</v>
      </c>
      <c r="F21" s="81">
        <f t="shared" si="3"/>
        <v>53.666666666666664</v>
      </c>
      <c r="G21" s="81">
        <f t="shared" si="4"/>
        <v>84</v>
      </c>
      <c r="H21" s="81">
        <f t="shared" ref="H21:H40" si="5">($B$11*H$14)/($B21-H$14)</f>
        <v>175</v>
      </c>
      <c r="I21" s="81"/>
      <c r="J21" s="81"/>
      <c r="K21" s="81"/>
      <c r="L21" s="81"/>
      <c r="M21" s="82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3"/>
    </row>
    <row r="22" spans="1:28" ht="15" customHeight="1">
      <c r="A22" s="125"/>
      <c r="B22" s="80">
        <v>27</v>
      </c>
      <c r="C22" s="81">
        <f t="shared" si="0"/>
        <v>20</v>
      </c>
      <c r="D22" s="81">
        <f t="shared" si="1"/>
        <v>24.5</v>
      </c>
      <c r="E22" s="81">
        <f t="shared" si="2"/>
        <v>30.8</v>
      </c>
      <c r="F22" s="81">
        <f t="shared" si="3"/>
        <v>40.25</v>
      </c>
      <c r="G22" s="81">
        <f t="shared" si="4"/>
        <v>56</v>
      </c>
      <c r="H22" s="81">
        <f t="shared" si="5"/>
        <v>87.5</v>
      </c>
      <c r="I22" s="81">
        <f t="shared" ref="I22:I40" si="6">($B$11*I$14)/($B22-I$14)</f>
        <v>182</v>
      </c>
      <c r="J22" s="81"/>
      <c r="K22" s="81"/>
      <c r="L22" s="81"/>
      <c r="M22" s="8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3"/>
    </row>
    <row r="23" spans="1:28" ht="15" customHeight="1">
      <c r="A23" s="125"/>
      <c r="B23" s="80">
        <v>28</v>
      </c>
      <c r="C23" s="81">
        <f t="shared" si="0"/>
        <v>17.5</v>
      </c>
      <c r="D23" s="81">
        <f t="shared" si="1"/>
        <v>21</v>
      </c>
      <c r="E23" s="81">
        <f t="shared" si="2"/>
        <v>25.666666666666668</v>
      </c>
      <c r="F23" s="81">
        <f t="shared" si="3"/>
        <v>32.200000000000003</v>
      </c>
      <c r="G23" s="81">
        <f t="shared" si="4"/>
        <v>42</v>
      </c>
      <c r="H23" s="81">
        <f t="shared" si="5"/>
        <v>58.333333333333336</v>
      </c>
      <c r="I23" s="81">
        <f t="shared" si="6"/>
        <v>91</v>
      </c>
      <c r="J23" s="81">
        <f t="shared" ref="J23:J40" si="7">($B$11*J$14)/($B23-J$14)</f>
        <v>189</v>
      </c>
      <c r="K23" s="81"/>
      <c r="L23" s="81"/>
      <c r="M23" s="82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3"/>
    </row>
    <row r="24" spans="1:28" ht="15" customHeight="1">
      <c r="A24" s="125"/>
      <c r="B24" s="80">
        <v>29</v>
      </c>
      <c r="C24" s="81">
        <f t="shared" si="0"/>
        <v>15.555555555555555</v>
      </c>
      <c r="D24" s="81">
        <f t="shared" si="1"/>
        <v>18.375</v>
      </c>
      <c r="E24" s="81">
        <f t="shared" si="2"/>
        <v>22</v>
      </c>
      <c r="F24" s="81">
        <f t="shared" si="3"/>
        <v>26.833333333333332</v>
      </c>
      <c r="G24" s="81">
        <f t="shared" si="4"/>
        <v>33.6</v>
      </c>
      <c r="H24" s="81">
        <f t="shared" si="5"/>
        <v>43.75</v>
      </c>
      <c r="I24" s="81">
        <f t="shared" si="6"/>
        <v>60.666666666666664</v>
      </c>
      <c r="J24" s="81">
        <f t="shared" si="7"/>
        <v>94.5</v>
      </c>
      <c r="K24" s="81">
        <f t="shared" ref="K24:K40" si="8">($B$11*K$14)/($B24-K$14)</f>
        <v>196</v>
      </c>
      <c r="L24" s="81"/>
      <c r="M24" s="82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3"/>
    </row>
    <row r="25" spans="1:28" ht="15" customHeight="1">
      <c r="A25" s="125"/>
      <c r="B25" s="80">
        <v>30</v>
      </c>
      <c r="C25" s="81">
        <f t="shared" si="0"/>
        <v>14</v>
      </c>
      <c r="D25" s="81">
        <f t="shared" si="1"/>
        <v>16.333333333333332</v>
      </c>
      <c r="E25" s="81">
        <f t="shared" si="2"/>
        <v>19.25</v>
      </c>
      <c r="F25" s="81">
        <f t="shared" si="3"/>
        <v>23</v>
      </c>
      <c r="G25" s="81">
        <f t="shared" si="4"/>
        <v>28</v>
      </c>
      <c r="H25" s="81">
        <f t="shared" si="5"/>
        <v>35</v>
      </c>
      <c r="I25" s="81">
        <f t="shared" si="6"/>
        <v>45.5</v>
      </c>
      <c r="J25" s="81">
        <f t="shared" si="7"/>
        <v>63</v>
      </c>
      <c r="K25" s="81">
        <f t="shared" si="8"/>
        <v>98</v>
      </c>
      <c r="L25" s="81">
        <f t="shared" ref="L25:L40" si="9">($B$11*L$14)/($B25-L$14)</f>
        <v>203</v>
      </c>
      <c r="M25" s="82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3"/>
    </row>
    <row r="26" spans="1:28" ht="15" customHeight="1">
      <c r="A26" s="125"/>
      <c r="B26" s="80">
        <v>31</v>
      </c>
      <c r="C26" s="81">
        <f t="shared" si="0"/>
        <v>12.727272727272727</v>
      </c>
      <c r="D26" s="81">
        <f t="shared" si="1"/>
        <v>14.7</v>
      </c>
      <c r="E26" s="81">
        <f t="shared" si="2"/>
        <v>17.111111111111111</v>
      </c>
      <c r="F26" s="81">
        <f t="shared" si="3"/>
        <v>20.125</v>
      </c>
      <c r="G26" s="81">
        <f t="shared" si="4"/>
        <v>24</v>
      </c>
      <c r="H26" s="81">
        <f t="shared" si="5"/>
        <v>29.166666666666668</v>
      </c>
      <c r="I26" s="81">
        <f t="shared" si="6"/>
        <v>36.4</v>
      </c>
      <c r="J26" s="81">
        <f t="shared" si="7"/>
        <v>47.25</v>
      </c>
      <c r="K26" s="81">
        <f t="shared" si="8"/>
        <v>65.333333333333329</v>
      </c>
      <c r="L26" s="81">
        <f t="shared" si="9"/>
        <v>101.5</v>
      </c>
      <c r="M26" s="82">
        <f t="shared" ref="M26:M40" si="10">($B$11*M$14)/($B26-M$14)</f>
        <v>210</v>
      </c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3"/>
    </row>
    <row r="27" spans="1:28" ht="15" customHeight="1">
      <c r="A27" s="125"/>
      <c r="B27" s="80">
        <v>32</v>
      </c>
      <c r="C27" s="81">
        <f t="shared" si="0"/>
        <v>11.666666666666666</v>
      </c>
      <c r="D27" s="81">
        <f t="shared" si="1"/>
        <v>13.363636363636363</v>
      </c>
      <c r="E27" s="81">
        <f t="shared" si="2"/>
        <v>15.4</v>
      </c>
      <c r="F27" s="81">
        <f t="shared" si="3"/>
        <v>17.888888888888889</v>
      </c>
      <c r="G27" s="81">
        <f t="shared" si="4"/>
        <v>21</v>
      </c>
      <c r="H27" s="81">
        <f t="shared" si="5"/>
        <v>25</v>
      </c>
      <c r="I27" s="81">
        <f t="shared" si="6"/>
        <v>30.333333333333332</v>
      </c>
      <c r="J27" s="81">
        <f t="shared" si="7"/>
        <v>37.799999999999997</v>
      </c>
      <c r="K27" s="81">
        <f t="shared" si="8"/>
        <v>49</v>
      </c>
      <c r="L27" s="81">
        <f t="shared" si="9"/>
        <v>67.666666666666671</v>
      </c>
      <c r="M27" s="82">
        <f t="shared" si="10"/>
        <v>105</v>
      </c>
      <c r="N27" s="81">
        <f t="shared" ref="N27:N40" si="11">($B$11*N$14)/($B27-N$14)</f>
        <v>217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3"/>
    </row>
    <row r="28" spans="1:28" ht="15" customHeight="1">
      <c r="A28" s="125"/>
      <c r="B28" s="80">
        <v>33</v>
      </c>
      <c r="C28" s="81">
        <f t="shared" si="0"/>
        <v>10.76923076923077</v>
      </c>
      <c r="D28" s="81">
        <f t="shared" si="1"/>
        <v>12.25</v>
      </c>
      <c r="E28" s="81">
        <f t="shared" si="2"/>
        <v>14</v>
      </c>
      <c r="F28" s="81">
        <f t="shared" si="3"/>
        <v>16.100000000000001</v>
      </c>
      <c r="G28" s="81">
        <f t="shared" si="4"/>
        <v>18.666666666666668</v>
      </c>
      <c r="H28" s="81">
        <f t="shared" si="5"/>
        <v>21.875</v>
      </c>
      <c r="I28" s="81">
        <f t="shared" si="6"/>
        <v>26</v>
      </c>
      <c r="J28" s="81">
        <f t="shared" si="7"/>
        <v>31.5</v>
      </c>
      <c r="K28" s="81">
        <f t="shared" si="8"/>
        <v>39.200000000000003</v>
      </c>
      <c r="L28" s="81">
        <f t="shared" si="9"/>
        <v>50.75</v>
      </c>
      <c r="M28" s="82">
        <f t="shared" si="10"/>
        <v>70</v>
      </c>
      <c r="N28" s="81">
        <f t="shared" si="11"/>
        <v>108.5</v>
      </c>
      <c r="O28" s="81">
        <f t="shared" ref="O28:O40" si="12">($B$11*O$14)/($B28-O$14)</f>
        <v>224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3"/>
    </row>
    <row r="29" spans="1:28" ht="15" customHeight="1">
      <c r="A29" s="125"/>
      <c r="B29" s="80">
        <v>34</v>
      </c>
      <c r="C29" s="81">
        <f t="shared" si="0"/>
        <v>10</v>
      </c>
      <c r="D29" s="81">
        <f t="shared" si="1"/>
        <v>11.307692307692308</v>
      </c>
      <c r="E29" s="81">
        <f t="shared" si="2"/>
        <v>12.833333333333334</v>
      </c>
      <c r="F29" s="81">
        <f t="shared" si="3"/>
        <v>14.636363636363637</v>
      </c>
      <c r="G29" s="81">
        <f t="shared" si="4"/>
        <v>16.8</v>
      </c>
      <c r="H29" s="81">
        <f t="shared" si="5"/>
        <v>19.444444444444443</v>
      </c>
      <c r="I29" s="81">
        <f t="shared" si="6"/>
        <v>22.75</v>
      </c>
      <c r="J29" s="81">
        <f t="shared" si="7"/>
        <v>27</v>
      </c>
      <c r="K29" s="81">
        <f t="shared" si="8"/>
        <v>32.666666666666664</v>
      </c>
      <c r="L29" s="81">
        <f t="shared" si="9"/>
        <v>40.6</v>
      </c>
      <c r="M29" s="82">
        <f t="shared" si="10"/>
        <v>52.5</v>
      </c>
      <c r="N29" s="81">
        <f t="shared" si="11"/>
        <v>72.333333333333329</v>
      </c>
      <c r="O29" s="81">
        <f t="shared" si="12"/>
        <v>112</v>
      </c>
      <c r="P29" s="81">
        <f t="shared" ref="P29:P40" si="13">($B$11*P$14)/($B29-P$14)</f>
        <v>231</v>
      </c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3"/>
    </row>
    <row r="30" spans="1:28" ht="15" customHeight="1">
      <c r="A30" s="125"/>
      <c r="B30" s="80">
        <v>35</v>
      </c>
      <c r="C30" s="81">
        <f t="shared" si="0"/>
        <v>9.3333333333333339</v>
      </c>
      <c r="D30" s="81">
        <f t="shared" si="1"/>
        <v>10.5</v>
      </c>
      <c r="E30" s="81">
        <f t="shared" si="2"/>
        <v>11.846153846153847</v>
      </c>
      <c r="F30" s="81">
        <f t="shared" si="3"/>
        <v>13.416666666666666</v>
      </c>
      <c r="G30" s="81">
        <f t="shared" si="4"/>
        <v>15.272727272727273</v>
      </c>
      <c r="H30" s="81">
        <f t="shared" si="5"/>
        <v>17.5</v>
      </c>
      <c r="I30" s="81">
        <f t="shared" si="6"/>
        <v>20.222222222222221</v>
      </c>
      <c r="J30" s="81">
        <f t="shared" si="7"/>
        <v>23.625</v>
      </c>
      <c r="K30" s="81">
        <f t="shared" si="8"/>
        <v>28</v>
      </c>
      <c r="L30" s="81">
        <f t="shared" si="9"/>
        <v>33.833333333333336</v>
      </c>
      <c r="M30" s="82">
        <f t="shared" si="10"/>
        <v>42</v>
      </c>
      <c r="N30" s="81">
        <f t="shared" si="11"/>
        <v>54.25</v>
      </c>
      <c r="O30" s="81">
        <f t="shared" si="12"/>
        <v>74.666666666666671</v>
      </c>
      <c r="P30" s="81">
        <f t="shared" si="13"/>
        <v>115.5</v>
      </c>
      <c r="Q30" s="81">
        <f t="shared" ref="Q30:Q40" si="14">($B$11*Q$14)/($B30-Q$14)</f>
        <v>238</v>
      </c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3"/>
    </row>
    <row r="31" spans="1:28" ht="15" customHeight="1">
      <c r="A31" s="125"/>
      <c r="B31" s="80">
        <v>36</v>
      </c>
      <c r="C31" s="81">
        <f t="shared" si="0"/>
        <v>8.75</v>
      </c>
      <c r="D31" s="81">
        <f t="shared" si="1"/>
        <v>9.8000000000000007</v>
      </c>
      <c r="E31" s="81">
        <f t="shared" si="2"/>
        <v>11</v>
      </c>
      <c r="F31" s="81">
        <f t="shared" si="3"/>
        <v>12.384615384615385</v>
      </c>
      <c r="G31" s="81">
        <f t="shared" si="4"/>
        <v>14</v>
      </c>
      <c r="H31" s="81">
        <f t="shared" si="5"/>
        <v>15.909090909090908</v>
      </c>
      <c r="I31" s="81">
        <f t="shared" si="6"/>
        <v>18.2</v>
      </c>
      <c r="J31" s="81">
        <f t="shared" si="7"/>
        <v>21</v>
      </c>
      <c r="K31" s="81">
        <f t="shared" si="8"/>
        <v>24.5</v>
      </c>
      <c r="L31" s="81">
        <f t="shared" si="9"/>
        <v>29</v>
      </c>
      <c r="M31" s="82">
        <f t="shared" si="10"/>
        <v>35</v>
      </c>
      <c r="N31" s="81">
        <f t="shared" si="11"/>
        <v>43.4</v>
      </c>
      <c r="O31" s="81">
        <f t="shared" si="12"/>
        <v>56</v>
      </c>
      <c r="P31" s="81">
        <f t="shared" si="13"/>
        <v>77</v>
      </c>
      <c r="Q31" s="81">
        <f t="shared" si="14"/>
        <v>119</v>
      </c>
      <c r="R31" s="81">
        <f t="shared" ref="R31:R40" si="15">($B$11*R$14)/($B31-R$14)</f>
        <v>245</v>
      </c>
      <c r="S31" s="81"/>
      <c r="T31" s="81"/>
      <c r="U31" s="81"/>
      <c r="V31" s="81"/>
      <c r="W31" s="81"/>
      <c r="X31" s="81"/>
      <c r="Y31" s="81"/>
      <c r="Z31" s="81"/>
      <c r="AA31" s="81"/>
      <c r="AB31" s="83"/>
    </row>
    <row r="32" spans="1:28" ht="15" customHeight="1">
      <c r="A32" s="125"/>
      <c r="B32" s="80">
        <v>37</v>
      </c>
      <c r="C32" s="81">
        <f t="shared" si="0"/>
        <v>8.235294117647058</v>
      </c>
      <c r="D32" s="81">
        <f t="shared" si="1"/>
        <v>9.1875</v>
      </c>
      <c r="E32" s="81">
        <f t="shared" si="2"/>
        <v>10.266666666666667</v>
      </c>
      <c r="F32" s="81">
        <f t="shared" si="3"/>
        <v>11.5</v>
      </c>
      <c r="G32" s="81">
        <f t="shared" si="4"/>
        <v>12.923076923076923</v>
      </c>
      <c r="H32" s="81">
        <f t="shared" si="5"/>
        <v>14.583333333333334</v>
      </c>
      <c r="I32" s="81">
        <f t="shared" si="6"/>
        <v>16.545454545454547</v>
      </c>
      <c r="J32" s="81">
        <f t="shared" si="7"/>
        <v>18.899999999999999</v>
      </c>
      <c r="K32" s="81">
        <f t="shared" si="8"/>
        <v>21.777777777777779</v>
      </c>
      <c r="L32" s="81">
        <f t="shared" si="9"/>
        <v>25.375</v>
      </c>
      <c r="M32" s="82">
        <f t="shared" si="10"/>
        <v>30</v>
      </c>
      <c r="N32" s="81">
        <f t="shared" si="11"/>
        <v>36.166666666666664</v>
      </c>
      <c r="O32" s="81">
        <f t="shared" si="12"/>
        <v>44.8</v>
      </c>
      <c r="P32" s="81">
        <f t="shared" si="13"/>
        <v>57.75</v>
      </c>
      <c r="Q32" s="81">
        <f t="shared" si="14"/>
        <v>79.333333333333329</v>
      </c>
      <c r="R32" s="81">
        <f t="shared" si="15"/>
        <v>122.5</v>
      </c>
      <c r="S32" s="81">
        <f t="shared" ref="S32:S40" si="16">($B$11*S$14)/($B32-S$14)</f>
        <v>252</v>
      </c>
      <c r="T32" s="81"/>
      <c r="U32" s="81"/>
      <c r="V32" s="81"/>
      <c r="W32" s="81"/>
      <c r="X32" s="81"/>
      <c r="Y32" s="81"/>
      <c r="Z32" s="81"/>
      <c r="AA32" s="81"/>
      <c r="AB32" s="83"/>
    </row>
    <row r="33" spans="1:28" ht="15" customHeight="1">
      <c r="A33" s="125"/>
      <c r="B33" s="80">
        <v>38</v>
      </c>
      <c r="C33" s="81">
        <f t="shared" si="0"/>
        <v>7.7777777777777777</v>
      </c>
      <c r="D33" s="81">
        <f t="shared" si="1"/>
        <v>8.6470588235294112</v>
      </c>
      <c r="E33" s="81">
        <f t="shared" si="2"/>
        <v>9.625</v>
      </c>
      <c r="F33" s="81">
        <f t="shared" si="3"/>
        <v>10.733333333333333</v>
      </c>
      <c r="G33" s="81">
        <f t="shared" si="4"/>
        <v>12</v>
      </c>
      <c r="H33" s="81">
        <f t="shared" si="5"/>
        <v>13.461538461538462</v>
      </c>
      <c r="I33" s="81">
        <f t="shared" si="6"/>
        <v>15.166666666666666</v>
      </c>
      <c r="J33" s="81">
        <f t="shared" si="7"/>
        <v>17.181818181818183</v>
      </c>
      <c r="K33" s="81">
        <f t="shared" si="8"/>
        <v>19.600000000000001</v>
      </c>
      <c r="L33" s="81">
        <f t="shared" si="9"/>
        <v>22.555555555555557</v>
      </c>
      <c r="M33" s="82">
        <f t="shared" si="10"/>
        <v>26.25</v>
      </c>
      <c r="N33" s="81">
        <f t="shared" si="11"/>
        <v>31</v>
      </c>
      <c r="O33" s="81">
        <f t="shared" si="12"/>
        <v>37.333333333333336</v>
      </c>
      <c r="P33" s="81">
        <f t="shared" si="13"/>
        <v>46.2</v>
      </c>
      <c r="Q33" s="81">
        <f t="shared" si="14"/>
        <v>59.5</v>
      </c>
      <c r="R33" s="81">
        <f t="shared" si="15"/>
        <v>81.666666666666671</v>
      </c>
      <c r="S33" s="81">
        <f t="shared" si="16"/>
        <v>126</v>
      </c>
      <c r="T33" s="81">
        <f t="shared" ref="T33:T40" si="17">($B$11*T$14)/($B33-T$14)</f>
        <v>259</v>
      </c>
      <c r="U33" s="81"/>
      <c r="V33" s="81"/>
      <c r="W33" s="81"/>
      <c r="X33" s="81"/>
      <c r="Y33" s="81"/>
      <c r="Z33" s="81"/>
      <c r="AA33" s="81"/>
      <c r="AB33" s="83"/>
    </row>
    <row r="34" spans="1:28" ht="15" customHeight="1">
      <c r="A34" s="125"/>
      <c r="B34" s="80">
        <v>39</v>
      </c>
      <c r="C34" s="81">
        <f t="shared" si="0"/>
        <v>7.3684210526315788</v>
      </c>
      <c r="D34" s="81">
        <f t="shared" si="1"/>
        <v>8.1666666666666661</v>
      </c>
      <c r="E34" s="81">
        <f t="shared" si="2"/>
        <v>9.0588235294117645</v>
      </c>
      <c r="F34" s="81">
        <f t="shared" si="3"/>
        <v>10.0625</v>
      </c>
      <c r="G34" s="81">
        <f t="shared" si="4"/>
        <v>11.2</v>
      </c>
      <c r="H34" s="81">
        <f t="shared" si="5"/>
        <v>12.5</v>
      </c>
      <c r="I34" s="81">
        <f t="shared" si="6"/>
        <v>14</v>
      </c>
      <c r="J34" s="81">
        <f t="shared" si="7"/>
        <v>15.75</v>
      </c>
      <c r="K34" s="81">
        <f t="shared" si="8"/>
        <v>17.818181818181817</v>
      </c>
      <c r="L34" s="81">
        <f t="shared" si="9"/>
        <v>20.3</v>
      </c>
      <c r="M34" s="82">
        <f t="shared" si="10"/>
        <v>23.333333333333332</v>
      </c>
      <c r="N34" s="81">
        <f t="shared" si="11"/>
        <v>27.125</v>
      </c>
      <c r="O34" s="81">
        <f t="shared" si="12"/>
        <v>32</v>
      </c>
      <c r="P34" s="81">
        <f t="shared" si="13"/>
        <v>38.5</v>
      </c>
      <c r="Q34" s="81">
        <f t="shared" si="14"/>
        <v>47.6</v>
      </c>
      <c r="R34" s="81">
        <f t="shared" si="15"/>
        <v>61.25</v>
      </c>
      <c r="S34" s="81">
        <f t="shared" si="16"/>
        <v>84</v>
      </c>
      <c r="T34" s="81">
        <f t="shared" si="17"/>
        <v>129.5</v>
      </c>
      <c r="U34" s="81">
        <f t="shared" ref="U34:U40" si="18">($B$11*U$14)/($B34-U$14)</f>
        <v>266</v>
      </c>
      <c r="V34" s="81"/>
      <c r="W34" s="81"/>
      <c r="X34" s="81"/>
      <c r="Y34" s="81"/>
      <c r="Z34" s="81"/>
      <c r="AA34" s="81"/>
      <c r="AB34" s="83"/>
    </row>
    <row r="35" spans="1:28" ht="15" customHeight="1">
      <c r="A35" s="125"/>
      <c r="B35" s="84">
        <v>40</v>
      </c>
      <c r="C35" s="82">
        <f t="shared" si="0"/>
        <v>7</v>
      </c>
      <c r="D35" s="82">
        <f t="shared" si="1"/>
        <v>7.7368421052631575</v>
      </c>
      <c r="E35" s="82">
        <f t="shared" si="2"/>
        <v>8.5555555555555554</v>
      </c>
      <c r="F35" s="82">
        <f t="shared" si="3"/>
        <v>9.4705882352941178</v>
      </c>
      <c r="G35" s="82">
        <f t="shared" si="4"/>
        <v>10.5</v>
      </c>
      <c r="H35" s="82">
        <f t="shared" si="5"/>
        <v>11.666666666666666</v>
      </c>
      <c r="I35" s="82">
        <f t="shared" si="6"/>
        <v>13</v>
      </c>
      <c r="J35" s="82">
        <f t="shared" si="7"/>
        <v>14.538461538461538</v>
      </c>
      <c r="K35" s="82">
        <f t="shared" si="8"/>
        <v>16.333333333333332</v>
      </c>
      <c r="L35" s="82">
        <f t="shared" si="9"/>
        <v>18.454545454545453</v>
      </c>
      <c r="M35" s="85">
        <f t="shared" si="10"/>
        <v>21</v>
      </c>
      <c r="N35" s="82">
        <f t="shared" si="11"/>
        <v>24.111111111111111</v>
      </c>
      <c r="O35" s="82">
        <f t="shared" si="12"/>
        <v>28</v>
      </c>
      <c r="P35" s="82">
        <f t="shared" si="13"/>
        <v>33</v>
      </c>
      <c r="Q35" s="82">
        <f t="shared" si="14"/>
        <v>39.666666666666664</v>
      </c>
      <c r="R35" s="82">
        <f t="shared" si="15"/>
        <v>49</v>
      </c>
      <c r="S35" s="82">
        <f t="shared" si="16"/>
        <v>63</v>
      </c>
      <c r="T35" s="82">
        <f t="shared" si="17"/>
        <v>86.333333333333329</v>
      </c>
      <c r="U35" s="82">
        <f t="shared" si="18"/>
        <v>133</v>
      </c>
      <c r="V35" s="82">
        <f t="shared" ref="V35:V40" si="19">($B$11*V$14)/($B35-V$14)</f>
        <v>273</v>
      </c>
      <c r="W35" s="82"/>
      <c r="X35" s="82"/>
      <c r="Y35" s="82"/>
      <c r="Z35" s="82"/>
      <c r="AA35" s="82"/>
      <c r="AB35" s="86"/>
    </row>
    <row r="36" spans="1:28" ht="15" customHeight="1">
      <c r="A36" s="125"/>
      <c r="B36" s="80">
        <v>41</v>
      </c>
      <c r="C36" s="81">
        <f t="shared" si="0"/>
        <v>6.666666666666667</v>
      </c>
      <c r="D36" s="81">
        <f t="shared" si="1"/>
        <v>7.35</v>
      </c>
      <c r="E36" s="81">
        <f t="shared" si="2"/>
        <v>8.1052631578947363</v>
      </c>
      <c r="F36" s="81">
        <f t="shared" si="3"/>
        <v>8.9444444444444446</v>
      </c>
      <c r="G36" s="81">
        <f t="shared" si="4"/>
        <v>9.882352941176471</v>
      </c>
      <c r="H36" s="81">
        <f t="shared" si="5"/>
        <v>10.9375</v>
      </c>
      <c r="I36" s="81">
        <f t="shared" si="6"/>
        <v>12.133333333333333</v>
      </c>
      <c r="J36" s="81">
        <f t="shared" si="7"/>
        <v>13.5</v>
      </c>
      <c r="K36" s="81">
        <f t="shared" si="8"/>
        <v>15.076923076923077</v>
      </c>
      <c r="L36" s="81">
        <f t="shared" si="9"/>
        <v>16.916666666666668</v>
      </c>
      <c r="M36" s="82">
        <f t="shared" si="10"/>
        <v>19.09090909090909</v>
      </c>
      <c r="N36" s="81">
        <f t="shared" si="11"/>
        <v>21.7</v>
      </c>
      <c r="O36" s="81">
        <f t="shared" si="12"/>
        <v>24.888888888888889</v>
      </c>
      <c r="P36" s="81">
        <f t="shared" si="13"/>
        <v>28.875</v>
      </c>
      <c r="Q36" s="81">
        <f t="shared" si="14"/>
        <v>34</v>
      </c>
      <c r="R36" s="81">
        <f t="shared" si="15"/>
        <v>40.833333333333336</v>
      </c>
      <c r="S36" s="81">
        <f t="shared" si="16"/>
        <v>50.4</v>
      </c>
      <c r="T36" s="81">
        <f t="shared" si="17"/>
        <v>64.75</v>
      </c>
      <c r="U36" s="81">
        <f t="shared" si="18"/>
        <v>88.666666666666671</v>
      </c>
      <c r="V36" s="81">
        <f t="shared" si="19"/>
        <v>136.5</v>
      </c>
      <c r="W36" s="81">
        <f>($B$11*W$14)/($B36-W$14)</f>
        <v>280</v>
      </c>
      <c r="X36" s="81"/>
      <c r="Y36" s="81"/>
      <c r="Z36" s="81"/>
      <c r="AA36" s="81"/>
      <c r="AB36" s="83"/>
    </row>
    <row r="37" spans="1:28" ht="15" customHeight="1">
      <c r="A37" s="125"/>
      <c r="B37" s="80">
        <v>42</v>
      </c>
      <c r="C37" s="81">
        <f t="shared" si="0"/>
        <v>6.3636363636363633</v>
      </c>
      <c r="D37" s="81">
        <f t="shared" si="1"/>
        <v>7</v>
      </c>
      <c r="E37" s="81">
        <f t="shared" si="2"/>
        <v>7.7</v>
      </c>
      <c r="F37" s="81">
        <f t="shared" si="3"/>
        <v>8.473684210526315</v>
      </c>
      <c r="G37" s="81">
        <f t="shared" si="4"/>
        <v>9.3333333333333339</v>
      </c>
      <c r="H37" s="81">
        <f t="shared" si="5"/>
        <v>10.294117647058824</v>
      </c>
      <c r="I37" s="81">
        <f t="shared" si="6"/>
        <v>11.375</v>
      </c>
      <c r="J37" s="81">
        <f t="shared" si="7"/>
        <v>12.6</v>
      </c>
      <c r="K37" s="81">
        <f t="shared" si="8"/>
        <v>14</v>
      </c>
      <c r="L37" s="81">
        <f t="shared" si="9"/>
        <v>15.615384615384615</v>
      </c>
      <c r="M37" s="82">
        <f t="shared" si="10"/>
        <v>17.5</v>
      </c>
      <c r="N37" s="81">
        <f t="shared" si="11"/>
        <v>19.727272727272727</v>
      </c>
      <c r="O37" s="81">
        <f t="shared" si="12"/>
        <v>22.4</v>
      </c>
      <c r="P37" s="81">
        <f t="shared" si="13"/>
        <v>25.666666666666668</v>
      </c>
      <c r="Q37" s="81">
        <f t="shared" si="14"/>
        <v>29.75</v>
      </c>
      <c r="R37" s="81">
        <f t="shared" si="15"/>
        <v>35</v>
      </c>
      <c r="S37" s="81">
        <f t="shared" si="16"/>
        <v>42</v>
      </c>
      <c r="T37" s="81">
        <f t="shared" si="17"/>
        <v>51.8</v>
      </c>
      <c r="U37" s="81">
        <f t="shared" si="18"/>
        <v>66.5</v>
      </c>
      <c r="V37" s="81">
        <f t="shared" si="19"/>
        <v>91</v>
      </c>
      <c r="W37" s="81">
        <f>($B$11*W$14)/($B37-W$14)</f>
        <v>140</v>
      </c>
      <c r="X37" s="81">
        <f>($B$11*X$14)/($B37-X$14)</f>
        <v>287</v>
      </c>
      <c r="Y37" s="81"/>
      <c r="Z37" s="81"/>
      <c r="AA37" s="81"/>
      <c r="AB37" s="83"/>
    </row>
    <row r="38" spans="1:28" ht="15" customHeight="1">
      <c r="A38" s="125"/>
      <c r="B38" s="80">
        <v>43</v>
      </c>
      <c r="C38" s="81">
        <f t="shared" si="0"/>
        <v>6.0869565217391308</v>
      </c>
      <c r="D38" s="81">
        <f t="shared" si="1"/>
        <v>6.6818181818181817</v>
      </c>
      <c r="E38" s="81">
        <f t="shared" si="2"/>
        <v>7.333333333333333</v>
      </c>
      <c r="F38" s="81">
        <f t="shared" si="3"/>
        <v>8.0500000000000007</v>
      </c>
      <c r="G38" s="81">
        <f t="shared" si="4"/>
        <v>8.8421052631578956</v>
      </c>
      <c r="H38" s="81">
        <f t="shared" si="5"/>
        <v>9.7222222222222214</v>
      </c>
      <c r="I38" s="81">
        <f t="shared" si="6"/>
        <v>10.705882352941176</v>
      </c>
      <c r="J38" s="81">
        <f t="shared" si="7"/>
        <v>11.8125</v>
      </c>
      <c r="K38" s="81">
        <f t="shared" si="8"/>
        <v>13.066666666666666</v>
      </c>
      <c r="L38" s="81">
        <f t="shared" si="9"/>
        <v>14.5</v>
      </c>
      <c r="M38" s="82">
        <f t="shared" si="10"/>
        <v>16.153846153846153</v>
      </c>
      <c r="N38" s="81">
        <f t="shared" si="11"/>
        <v>18.083333333333332</v>
      </c>
      <c r="O38" s="81">
        <f t="shared" si="12"/>
        <v>20.363636363636363</v>
      </c>
      <c r="P38" s="81">
        <f t="shared" si="13"/>
        <v>23.1</v>
      </c>
      <c r="Q38" s="81">
        <f t="shared" si="14"/>
        <v>26.444444444444443</v>
      </c>
      <c r="R38" s="81">
        <f t="shared" si="15"/>
        <v>30.625</v>
      </c>
      <c r="S38" s="81">
        <f t="shared" si="16"/>
        <v>36</v>
      </c>
      <c r="T38" s="81">
        <f t="shared" si="17"/>
        <v>43.166666666666664</v>
      </c>
      <c r="U38" s="81">
        <f t="shared" si="18"/>
        <v>53.2</v>
      </c>
      <c r="V38" s="81">
        <f t="shared" si="19"/>
        <v>68.25</v>
      </c>
      <c r="W38" s="81">
        <f>($B$11*W$14)/($B38-W$14)</f>
        <v>93.333333333333329</v>
      </c>
      <c r="X38" s="81">
        <f>($B$11*X$14)/($B38-X$14)</f>
        <v>143.5</v>
      </c>
      <c r="Y38" s="81">
        <f>($B$11*Y$14)/($B38-Y$14)</f>
        <v>294</v>
      </c>
      <c r="Z38" s="81"/>
      <c r="AA38" s="81"/>
      <c r="AB38" s="83"/>
    </row>
    <row r="39" spans="1:28" ht="15" customHeight="1">
      <c r="A39" s="125"/>
      <c r="B39" s="80">
        <v>44</v>
      </c>
      <c r="C39" s="81">
        <f t="shared" si="0"/>
        <v>5.833333333333333</v>
      </c>
      <c r="D39" s="81">
        <f t="shared" si="1"/>
        <v>6.3913043478260869</v>
      </c>
      <c r="E39" s="81">
        <f t="shared" si="2"/>
        <v>7</v>
      </c>
      <c r="F39" s="81">
        <f t="shared" si="3"/>
        <v>7.666666666666667</v>
      </c>
      <c r="G39" s="81">
        <f t="shared" si="4"/>
        <v>8.4</v>
      </c>
      <c r="H39" s="81">
        <f t="shared" si="5"/>
        <v>9.2105263157894743</v>
      </c>
      <c r="I39" s="81">
        <f t="shared" si="6"/>
        <v>10.111111111111111</v>
      </c>
      <c r="J39" s="81">
        <f t="shared" si="7"/>
        <v>11.117647058823529</v>
      </c>
      <c r="K39" s="81">
        <f t="shared" si="8"/>
        <v>12.25</v>
      </c>
      <c r="L39" s="81">
        <f t="shared" si="9"/>
        <v>13.533333333333333</v>
      </c>
      <c r="M39" s="82">
        <f t="shared" si="10"/>
        <v>15</v>
      </c>
      <c r="N39" s="81">
        <f t="shared" si="11"/>
        <v>16.692307692307693</v>
      </c>
      <c r="O39" s="81">
        <f t="shared" si="12"/>
        <v>18.666666666666668</v>
      </c>
      <c r="P39" s="81">
        <f t="shared" si="13"/>
        <v>21</v>
      </c>
      <c r="Q39" s="81">
        <f t="shared" si="14"/>
        <v>23.8</v>
      </c>
      <c r="R39" s="81">
        <f t="shared" si="15"/>
        <v>27.222222222222221</v>
      </c>
      <c r="S39" s="81">
        <f t="shared" si="16"/>
        <v>31.5</v>
      </c>
      <c r="T39" s="81">
        <f t="shared" si="17"/>
        <v>37</v>
      </c>
      <c r="U39" s="81">
        <f t="shared" si="18"/>
        <v>44.333333333333336</v>
      </c>
      <c r="V39" s="81">
        <f t="shared" si="19"/>
        <v>54.6</v>
      </c>
      <c r="W39" s="81">
        <f>($B$11*W$14)/($B39-W$14)</f>
        <v>70</v>
      </c>
      <c r="X39" s="81">
        <f>($B$11*X$14)/($B39-X$14)</f>
        <v>95.666666666666671</v>
      </c>
      <c r="Y39" s="81">
        <f>($B$11*Y$14)/($B39-Y$14)</f>
        <v>147</v>
      </c>
      <c r="Z39" s="81">
        <f>($B$11*Z$14)/($B39-Z$14)</f>
        <v>301</v>
      </c>
      <c r="AA39" s="81"/>
      <c r="AB39" s="83"/>
    </row>
    <row r="40" spans="1:28" ht="15" customHeight="1" thickBot="1">
      <c r="A40" s="126"/>
      <c r="B40" s="87">
        <v>45</v>
      </c>
      <c r="C40" s="88">
        <f t="shared" si="0"/>
        <v>5.6</v>
      </c>
      <c r="D40" s="88">
        <f t="shared" si="1"/>
        <v>6.125</v>
      </c>
      <c r="E40" s="88">
        <f t="shared" si="2"/>
        <v>6.6956521739130439</v>
      </c>
      <c r="F40" s="88">
        <f t="shared" si="3"/>
        <v>7.3181818181818183</v>
      </c>
      <c r="G40" s="88">
        <f t="shared" si="4"/>
        <v>8</v>
      </c>
      <c r="H40" s="88">
        <f t="shared" si="5"/>
        <v>8.75</v>
      </c>
      <c r="I40" s="88">
        <f t="shared" si="6"/>
        <v>9.5789473684210531</v>
      </c>
      <c r="J40" s="88">
        <f t="shared" si="7"/>
        <v>10.5</v>
      </c>
      <c r="K40" s="88">
        <f t="shared" si="8"/>
        <v>11.529411764705882</v>
      </c>
      <c r="L40" s="88">
        <f t="shared" si="9"/>
        <v>12.6875</v>
      </c>
      <c r="M40" s="89">
        <f t="shared" si="10"/>
        <v>14</v>
      </c>
      <c r="N40" s="88">
        <f t="shared" si="11"/>
        <v>15.5</v>
      </c>
      <c r="O40" s="88">
        <f t="shared" si="12"/>
        <v>17.23076923076923</v>
      </c>
      <c r="P40" s="88">
        <f t="shared" si="13"/>
        <v>19.25</v>
      </c>
      <c r="Q40" s="88">
        <f t="shared" si="14"/>
        <v>21.636363636363637</v>
      </c>
      <c r="R40" s="88">
        <f t="shared" si="15"/>
        <v>24.5</v>
      </c>
      <c r="S40" s="88">
        <f t="shared" si="16"/>
        <v>28</v>
      </c>
      <c r="T40" s="88">
        <f t="shared" si="17"/>
        <v>32.375</v>
      </c>
      <c r="U40" s="88">
        <f t="shared" si="18"/>
        <v>38</v>
      </c>
      <c r="V40" s="88">
        <f t="shared" si="19"/>
        <v>45.5</v>
      </c>
      <c r="W40" s="88">
        <f>($B$11*W$14)/($B40-W$14)</f>
        <v>56</v>
      </c>
      <c r="X40" s="88">
        <f>($B$11*X$14)/($B40-X$14)</f>
        <v>71.75</v>
      </c>
      <c r="Y40" s="88">
        <f>($B$11*Y$14)/($B40-Y$14)</f>
        <v>98</v>
      </c>
      <c r="Z40" s="88">
        <f>($B$11*Z$14)/($B40-Z$14)</f>
        <v>150.5</v>
      </c>
      <c r="AA40" s="88">
        <f>($B$11*AA$14)/($B40-AA$14)</f>
        <v>308</v>
      </c>
      <c r="AB40" s="90"/>
    </row>
    <row r="41" spans="1:28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1:28">
      <c r="A42" s="63"/>
      <c r="B42" s="63"/>
      <c r="C42" s="91"/>
      <c r="D42" s="92" t="s">
        <v>21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1:28">
      <c r="A43" s="63"/>
      <c r="B43" s="63"/>
      <c r="C43" s="91"/>
      <c r="D43" s="66" t="s">
        <v>28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93"/>
      <c r="X43" s="63"/>
      <c r="Y43" s="63"/>
      <c r="Z43" s="63"/>
      <c r="AA43" s="63"/>
      <c r="AB43" s="63"/>
    </row>
    <row r="44" spans="1:28">
      <c r="A44" s="63"/>
      <c r="B44" s="63"/>
      <c r="C44" s="91"/>
      <c r="D44" s="66" t="s">
        <v>29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93"/>
      <c r="X44" s="63"/>
      <c r="Y44" s="63"/>
      <c r="Z44" s="63"/>
      <c r="AA44" s="63"/>
      <c r="AB44" s="63"/>
    </row>
    <row r="45" spans="1:28">
      <c r="A45" s="63"/>
      <c r="B45" s="63"/>
      <c r="C45" s="91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93"/>
      <c r="X45" s="63"/>
      <c r="Y45" s="63"/>
      <c r="Z45" s="63"/>
      <c r="AA45" s="63"/>
      <c r="AB45" s="63"/>
    </row>
    <row r="46" spans="1:28">
      <c r="A46" s="63"/>
      <c r="B46" s="63"/>
      <c r="C46" s="66"/>
      <c r="D46" s="66" t="s">
        <v>22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93"/>
      <c r="X46" s="63"/>
      <c r="Y46" s="63"/>
      <c r="Z46" s="63"/>
      <c r="AA46" s="63"/>
      <c r="AB46" s="63"/>
    </row>
    <row r="47" spans="1:28">
      <c r="A47" s="63"/>
      <c r="B47" s="63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93"/>
      <c r="X47" s="63"/>
      <c r="Y47" s="63"/>
      <c r="Z47" s="63"/>
      <c r="AA47" s="63"/>
      <c r="AB47" s="63"/>
    </row>
    <row r="48" spans="1:28">
      <c r="A48" s="63"/>
      <c r="B48" s="63"/>
      <c r="C48" s="66"/>
      <c r="D48" s="127" t="s">
        <v>23</v>
      </c>
      <c r="E48" s="127"/>
      <c r="F48" s="127"/>
      <c r="G48" s="127"/>
      <c r="H48" s="128" t="s">
        <v>24</v>
      </c>
      <c r="I48" s="128"/>
      <c r="J48" s="128"/>
      <c r="K48" s="128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93"/>
      <c r="X48" s="63"/>
      <c r="Y48" s="63"/>
      <c r="Z48" s="63"/>
      <c r="AA48" s="63"/>
      <c r="AB48" s="63"/>
    </row>
    <row r="49" spans="1:28">
      <c r="A49" s="63"/>
      <c r="B49" s="63"/>
      <c r="C49" s="66"/>
      <c r="D49" s="123" t="s">
        <v>30</v>
      </c>
      <c r="E49" s="123"/>
      <c r="F49" s="123"/>
      <c r="G49" s="123"/>
      <c r="H49" s="123"/>
      <c r="I49" s="123"/>
      <c r="J49" s="122" t="s">
        <v>26</v>
      </c>
      <c r="K49" s="122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93"/>
      <c r="X49" s="63"/>
      <c r="Y49" s="63"/>
      <c r="Z49" s="63"/>
      <c r="AA49" s="63"/>
      <c r="AB49" s="63"/>
    </row>
    <row r="50" spans="1:28">
      <c r="A50" s="63"/>
      <c r="B50" s="63"/>
      <c r="C50" s="66"/>
      <c r="D50" s="123" t="s">
        <v>25</v>
      </c>
      <c r="E50" s="123"/>
      <c r="F50" s="123"/>
      <c r="G50" s="123"/>
      <c r="H50" s="123"/>
      <c r="I50" s="123"/>
      <c r="J50" s="122" t="s">
        <v>27</v>
      </c>
      <c r="K50" s="122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93"/>
      <c r="X50" s="63"/>
      <c r="Y50" s="63"/>
      <c r="Z50" s="63"/>
      <c r="AA50" s="63"/>
      <c r="AB50" s="63"/>
    </row>
    <row r="51" spans="1:28">
      <c r="A51" s="63"/>
      <c r="B51" s="63"/>
      <c r="C51" s="66"/>
      <c r="D51" s="92"/>
      <c r="E51" s="92"/>
      <c r="F51" s="92"/>
      <c r="G51" s="92"/>
      <c r="H51" s="92"/>
      <c r="I51" s="92"/>
      <c r="J51" s="91"/>
      <c r="K51" s="91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93"/>
      <c r="X51" s="63"/>
      <c r="Y51" s="63"/>
      <c r="Z51" s="63"/>
      <c r="AA51" s="63"/>
      <c r="AB51" s="63"/>
    </row>
    <row r="52" spans="1:28">
      <c r="A52" s="63"/>
      <c r="B52" s="63"/>
      <c r="C52" s="66"/>
      <c r="D52" s="94" t="s">
        <v>36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93"/>
      <c r="X52" s="63"/>
      <c r="Y52" s="63"/>
      <c r="Z52" s="63"/>
      <c r="AA52" s="63"/>
      <c r="AB52" s="63"/>
    </row>
    <row r="53" spans="1:28">
      <c r="A53" s="63"/>
      <c r="B53" s="63"/>
      <c r="C53" s="66"/>
      <c r="D53" s="66" t="s">
        <v>37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93"/>
      <c r="X53" s="63"/>
      <c r="Y53" s="63"/>
      <c r="Z53" s="63"/>
      <c r="AA53" s="63"/>
      <c r="AB53" s="63"/>
    </row>
    <row r="54" spans="1:28">
      <c r="A54" s="63"/>
      <c r="B54" s="63"/>
      <c r="C54" s="66"/>
      <c r="D54" s="66" t="s">
        <v>38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93"/>
      <c r="X54" s="63"/>
      <c r="Y54" s="63"/>
      <c r="Z54" s="63"/>
      <c r="AA54" s="63"/>
      <c r="AB54" s="63"/>
    </row>
    <row r="55" spans="1:28">
      <c r="A55" s="63"/>
      <c r="B55" s="63"/>
      <c r="C55" s="66"/>
      <c r="D55" s="95" t="s">
        <v>31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93"/>
      <c r="X55" s="63"/>
      <c r="Y55" s="63"/>
      <c r="Z55" s="63"/>
      <c r="AA55" s="63"/>
      <c r="AB55" s="63"/>
    </row>
    <row r="56" spans="1:28">
      <c r="A56" s="63"/>
      <c r="B56" s="6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93"/>
      <c r="X56" s="63"/>
      <c r="Y56" s="63"/>
      <c r="Z56" s="63"/>
      <c r="AA56" s="63"/>
      <c r="AB56" s="63"/>
    </row>
    <row r="57" spans="1:28">
      <c r="A57" s="63"/>
      <c r="B57" s="63"/>
      <c r="C57" s="93"/>
      <c r="D57" s="96" t="s">
        <v>35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63"/>
      <c r="Y57" s="63"/>
      <c r="Z57" s="63"/>
      <c r="AA57" s="63"/>
      <c r="AB57" s="63"/>
    </row>
    <row r="58" spans="1:28">
      <c r="A58" s="63"/>
      <c r="B58" s="63"/>
      <c r="C58" s="93"/>
      <c r="D58" s="93" t="s">
        <v>32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63"/>
      <c r="Y58" s="63"/>
      <c r="Z58" s="63"/>
      <c r="AA58" s="63"/>
      <c r="AB58" s="63"/>
    </row>
    <row r="59" spans="1:28">
      <c r="A59" s="63"/>
      <c r="B59" s="63"/>
      <c r="C59" s="93"/>
      <c r="D59" s="93" t="s">
        <v>33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63"/>
      <c r="Y59" s="63"/>
      <c r="Z59" s="63"/>
      <c r="AA59" s="63"/>
      <c r="AB59" s="63"/>
    </row>
    <row r="60" spans="1:28">
      <c r="A60" s="63"/>
      <c r="B60" s="63"/>
      <c r="C60" s="63"/>
      <c r="D60" s="93" t="s">
        <v>34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1:28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</sheetData>
  <sheetProtection sheet="1" objects="1" scenarios="1"/>
  <mergeCells count="23">
    <mergeCell ref="G5:R5"/>
    <mergeCell ref="G6:R6"/>
    <mergeCell ref="A3:F4"/>
    <mergeCell ref="T3:U4"/>
    <mergeCell ref="A1:F1"/>
    <mergeCell ref="A2:F2"/>
    <mergeCell ref="G1:R1"/>
    <mergeCell ref="G2:R2"/>
    <mergeCell ref="G3:R3"/>
    <mergeCell ref="B12:E12"/>
    <mergeCell ref="B11:C11"/>
    <mergeCell ref="G7:R7"/>
    <mergeCell ref="G8:R8"/>
    <mergeCell ref="A6:E6"/>
    <mergeCell ref="A7:E7"/>
    <mergeCell ref="B10:E10"/>
    <mergeCell ref="J49:K49"/>
    <mergeCell ref="D49:I49"/>
    <mergeCell ref="A15:A40"/>
    <mergeCell ref="D50:I50"/>
    <mergeCell ref="J50:K50"/>
    <mergeCell ref="D48:G48"/>
    <mergeCell ref="H48:K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55" orientation="landscape" verticalDpi="300" r:id="rId1"/>
  <headerFooter alignWithMargins="0">
    <oddHeader>&amp;L&amp;8Datei: &amp;F, Mappe: &amp;A</oddHeader>
    <oddFooter xml:space="preserve">&amp;L&amp;8© 1995 - 2013 Thomas Sießegger
eMail: einsaetze@siessegger.de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Bitte lesen Sie dies ..</vt:lpstr>
      <vt:lpstr>meine eigene Berechnung</vt:lpstr>
      <vt:lpstr>Beispiel</vt:lpstr>
      <vt:lpstr>'Bitte lesen Sie dies ..'!_Toc304511180</vt:lpstr>
      <vt:lpstr>'Bitte lesen Sie dies ..'!Druckbereich</vt:lpstr>
      <vt:lpstr>'meine eigene Berechnung'!Druckbereich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Geteilte Einsätze PEP</dc:title>
  <dc:creator>Thomas Sießegger</dc:creator>
  <cp:lastModifiedBy>Thomas Sießegger</cp:lastModifiedBy>
  <cp:lastPrinted>2016-02-18T09:54:31Z</cp:lastPrinted>
  <dcterms:created xsi:type="dcterms:W3CDTF">1995-11-17T14:45:20Z</dcterms:created>
  <dcterms:modified xsi:type="dcterms:W3CDTF">2023-10-24T14:24:09Z</dcterms:modified>
</cp:coreProperties>
</file>